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1年闽宁协作项目" sheetId="5" r:id="rId1"/>
    <sheet name="Sheet2" sheetId="6" r:id="rId2"/>
  </sheets>
  <definedNames>
    <definedName name="_xlnm._FilterDatabase" localSheetId="0" hidden="1">'2021年闽宁协作项目'!$A$6:$H$53</definedName>
    <definedName name="_xlnm.Print_Titles" localSheetId="0">'2021年闽宁协作项目'!$2:$4</definedName>
  </definedNames>
  <calcPr calcId="144525"/>
</workbook>
</file>

<file path=xl/sharedStrings.xml><?xml version="1.0" encoding="utf-8"?>
<sst xmlns="http://schemas.openxmlformats.org/spreadsheetml/2006/main" count="187" uniqueCount="153">
  <si>
    <t>附件</t>
  </si>
  <si>
    <t>同心县2021年闽宁协作项目计划表</t>
  </si>
  <si>
    <t>序号</t>
  </si>
  <si>
    <t>项目名称</t>
  </si>
  <si>
    <t>计划投资 
（万元）</t>
  </si>
  <si>
    <t>主要建设内容</t>
  </si>
  <si>
    <t>建设地点</t>
  </si>
  <si>
    <t>实施单位</t>
  </si>
  <si>
    <t>绩效目标</t>
  </si>
  <si>
    <t>受益人口</t>
  </si>
  <si>
    <t>受益脱贫人口</t>
  </si>
  <si>
    <t>合计（40个）</t>
  </si>
  <si>
    <t>一</t>
  </si>
  <si>
    <t>闽宁产业协作（20个）</t>
  </si>
  <si>
    <t>（一）</t>
  </si>
  <si>
    <t>壮大乡村振兴帮扶村
村集体经济（19）</t>
  </si>
  <si>
    <t>韦州镇马庄村村集体设施农业大棚种植项目</t>
  </si>
  <si>
    <t>新建葡萄反季节日光温室2座，总占地面积5288平方米，每座日光温室长78米，宽17米，高4米，大棚总建筑面积2652平方米。棚内共种植葡萄苗木2400株。配套100立方玻璃钢蓄水池1座。</t>
  </si>
  <si>
    <t>马庄村</t>
  </si>
  <si>
    <t>韦州镇</t>
  </si>
  <si>
    <t>韦州镇庆华村村集体设施农业大棚种植项目</t>
  </si>
  <si>
    <t>庆华村</t>
  </si>
  <si>
    <t>马高庄乡赵家树村村集体设施农业大棚种植项目</t>
  </si>
  <si>
    <t>建设7个种植大棚,单棚面积10米×100米，占地面积15000平方米；建设4万立方米储水池1座；建设办公房1栋，占地面积154平方米；建设储存库1座，占地面积500平方米；建设围墙850米； 建设设施农业用水管道500米。</t>
  </si>
  <si>
    <t>赵家树村</t>
  </si>
  <si>
    <t>马高庄乡</t>
  </si>
  <si>
    <t>田老庄乡红葱深加工厂房建设项目</t>
  </si>
  <si>
    <t>新建红葱深加工厂房1座，建筑面积1000平方米，占地面积2000平米。购置红葱深加工设施设备10台（套）。</t>
  </si>
  <si>
    <t>深沟村</t>
  </si>
  <si>
    <t>田老庄乡</t>
  </si>
  <si>
    <t>张家塬乡汪家塬村村集体设施农业大棚种植项目</t>
  </si>
  <si>
    <t>新建反季节蔬菜日光温棚2座，每座日光温室长78米，宽17米，高4米，大棚总建筑面积2652平方米。对现有1座7500立方米蓄水池进行维修改造。</t>
  </si>
  <si>
    <t>汪家塬村</t>
  </si>
  <si>
    <t>张家塬乡</t>
  </si>
  <si>
    <t>王团镇罗台村养殖合作社建设项目</t>
  </si>
  <si>
    <t>建设养殖圈棚2座2200平方米，检疫室1间20平方米，隔离棚1座50平方米，蓄水池1座120立方米，草料加工棚1座200平方米，砌筑围墙200米，排水沟及其他配套设施；项目建成后养殖杜泊羊达到1000只。</t>
  </si>
  <si>
    <t>王团镇罗台村</t>
  </si>
  <si>
    <t>王团镇</t>
  </si>
  <si>
    <t>石狮管委会边桥村集中养殖园区建设项目</t>
  </si>
  <si>
    <t>新建养殖圈棚7座4200平方米，棚圈运动场围栏672平方米，配套饲料棚420平方米，粪污堆积场800平方米。</t>
  </si>
  <si>
    <t>边桥村</t>
  </si>
  <si>
    <t>石狮管委会</t>
  </si>
  <si>
    <t>王团镇前红村养殖设施建设项目（二期）</t>
  </si>
  <si>
    <t>建设1#草料棚建筑面积401.0平方米，2#草料棚建筑面积413.1平方米，羊棚建筑面积450.66平方米，总建筑面积：2166.08平方米，砖砌围墙364米，4米大门1个，5米大门1个，6米大门1个。</t>
  </si>
  <si>
    <t>前红村</t>
  </si>
  <si>
    <t>河西镇红旗村、杨河套子村村集体饲草料设备项目</t>
  </si>
  <si>
    <t>为红旗村、杨河套子村购进饲草料加工机械。</t>
  </si>
  <si>
    <t>红旗村、杨河套子村</t>
  </si>
  <si>
    <t>河西镇</t>
  </si>
  <si>
    <t>田老庄乡石塘岭村养殖基地项目（二期）</t>
  </si>
  <si>
    <t>新建草料棚1座580平方米，氨化池4座20米*6米及其它配套设施。</t>
  </si>
  <si>
    <t>石塘岭村</t>
  </si>
  <si>
    <t>河西镇旱天岭村养殖圈棚扩建改造项目</t>
  </si>
  <si>
    <t>扩建改造圈棚50座，改造内容包括：衬砌庭院围墙40米，安装大门一座，加盖145平方米养殖圈棚一座，屋顶漏雨重新挂瓦，门窗维修、更换并刷油漆安装玻璃，室内粉刷等。</t>
  </si>
  <si>
    <t>旱天岭村</t>
  </si>
  <si>
    <t>河西镇上河湾村养殖园区配套设施项目</t>
  </si>
  <si>
    <t>建设1座1000立方米的青储池、1500平方米草料棚、围墙及部分场所硬化，发展绿色养殖。</t>
  </si>
  <si>
    <t>上河湾村</t>
  </si>
  <si>
    <t>下马关镇南关村集体建材农贸市场场地硬化项目</t>
  </si>
  <si>
    <t>硬化场地面积6800平方米。</t>
  </si>
  <si>
    <t>南关村</t>
  </si>
  <si>
    <t>下马关镇</t>
  </si>
  <si>
    <t>韦州甘沟村生猪养殖场设备购置项目</t>
  </si>
  <si>
    <t>完善甘沟村生猪养殖场设备，购买粪污转运车辆。</t>
  </si>
  <si>
    <t>甘沟村</t>
  </si>
  <si>
    <t>韦州镇肉牛养殖基地供水工程（二期）</t>
  </si>
  <si>
    <t>新建加压泵站1座，压力管道4000米，蓄水池1座9万方，净水设施及附属设备。</t>
  </si>
  <si>
    <t>水务局</t>
  </si>
  <si>
    <t>兴隆乡王团村闽宁协作设施农业基地建设项目</t>
  </si>
  <si>
    <t>建设3座大跨度椭圆型拱棚（2座60米×32米、1座60米×15米）及其配套设施</t>
  </si>
  <si>
    <t>王团村</t>
  </si>
  <si>
    <t>兴隆乡</t>
  </si>
  <si>
    <t>下马关镇食用菌基地废料处理车间项目</t>
  </si>
  <si>
    <t>建设各类菌棒废料处理及深加工车间1座，占地2400平方米，钢结构废料处理车间256.8平方米，管理用房139平方米，室外硬化等附属工程。</t>
  </si>
  <si>
    <t>南安村</t>
  </si>
  <si>
    <t>金垚育种冷库建设项目</t>
  </si>
  <si>
    <t>建设1000平方米、5000立方米的简易轻钢建筑、冷库机电设备、地磅，用于脱毒酿酒葡萄苗木的储藏。</t>
  </si>
  <si>
    <t>旧庄村闽籍企业</t>
  </si>
  <si>
    <t>石狮管委会草畜一体化养殖园区（二期）项目</t>
  </si>
  <si>
    <t>完善园区基础设施，续建养殖圈棚5座5000平方米，活动场所10000平方米。</t>
  </si>
  <si>
    <t>麻圪塔村</t>
  </si>
  <si>
    <t>（二）</t>
  </si>
  <si>
    <t>鼓励闽籍企业发展(1个)</t>
  </si>
  <si>
    <t>已入驻园区闽籍企业扶持项目</t>
  </si>
  <si>
    <t>用于支持闽籍企业物流补贴、基础设施建设等，由工业园区制定具体实施方案。</t>
  </si>
  <si>
    <t>闽籍企业</t>
  </si>
  <si>
    <t>同心工业园区区</t>
  </si>
  <si>
    <t>二</t>
  </si>
  <si>
    <t>闽宁产业园区建设（4）</t>
  </si>
  <si>
    <t>新引进帮扶车间闽籍企业扶持项目</t>
  </si>
  <si>
    <t>对于新引进的帮扶车间闽籍企业给予补贴，用于支持企业设备购置等。</t>
  </si>
  <si>
    <t>工信商务局</t>
  </si>
  <si>
    <t>共建闽宁产业园区标准化厂房项目</t>
  </si>
  <si>
    <t>在下马关食用菌产业园建设1座3000多平方米的标准化厂房。</t>
  </si>
  <si>
    <t>新入驻园区闽籍企业扶持项目</t>
  </si>
  <si>
    <t>对于新入园闽籍企业在购置生产设备等方面予以补贴。</t>
  </si>
  <si>
    <t>闽宁共建产业园前期规划设计项目</t>
  </si>
  <si>
    <t>引进闽籍企业及招商引资的前期规划设计费用投入。</t>
  </si>
  <si>
    <t>三</t>
  </si>
  <si>
    <t>劳动力稳岗就业与培训（4个）</t>
  </si>
  <si>
    <t>劳动力转移就业与培训项目</t>
  </si>
  <si>
    <t>开展劳动力赴闽转移就业90人（其中稳定就业30人）；赴闽就业交通补贴200人，劳务经纪人奖励10万元；开展闽籍企业专场招聘会4次；组织开展脱贫人口和边缘易致贫人口劳动力技能培训300人。劳务中介组织、劳务经纪人补贴10万元；赴闽就业人员交通补贴10万元；赴闽就业90人补贴18万元；赴闽稳定就业30人补贴9万元；开展专场招聘会4场次6万元；开展技能培训300人60万元。</t>
  </si>
  <si>
    <t>各相关乡镇（开发区）</t>
  </si>
  <si>
    <t>人社局</t>
  </si>
  <si>
    <t>干部人才培训项目</t>
  </si>
  <si>
    <t>巩固拓展脱贫攻坚成果与乡村振兴有效衔接专题培训班5期1592人次。</t>
  </si>
  <si>
    <t>区内、区外</t>
  </si>
  <si>
    <t>乡村振兴局
县委组织部</t>
  </si>
  <si>
    <t>致富带头人培训项目</t>
  </si>
  <si>
    <t>福建蓉中基地培训创业致富带头人不少于40人，培训期限12天，培训期间费用为每人每天450元。</t>
  </si>
  <si>
    <t>农业农村局</t>
  </si>
  <si>
    <t>帮扶车间生产就业企业补助项目</t>
  </si>
  <si>
    <t>帮扶车间企业正常生产，吸纳就业50人以上补助25万元，20人以上10万元，10人以上5万元，计150万元。</t>
  </si>
  <si>
    <t>各乡镇</t>
  </si>
  <si>
    <t>四</t>
  </si>
  <si>
    <t>闽宁示范村项目（4个）</t>
  </si>
  <si>
    <t>石狮管委会麻圪塔村乡村振兴闽宁协作示范村项目</t>
  </si>
  <si>
    <t>改善人居环境，打造乡风文明、村容整洁、美丽宜居闽宁示范村。</t>
  </si>
  <si>
    <t>王团镇沟南村乡村振兴闽宁协作示范村项目</t>
  </si>
  <si>
    <t>沟南村</t>
  </si>
  <si>
    <t>丁塘镇金家井村乡村振兴闽宁协作示范村项目</t>
  </si>
  <si>
    <t>金家井村</t>
  </si>
  <si>
    <t>丁塘镇</t>
  </si>
  <si>
    <t>下马关镇新园村乡村振兴闽宁协作示范村项目</t>
  </si>
  <si>
    <t>新园村</t>
  </si>
  <si>
    <t>五</t>
  </si>
  <si>
    <t>闽宁消费帮扶协作（3个）</t>
  </si>
  <si>
    <t>农特产品消费帮扶补贴项目</t>
  </si>
  <si>
    <t>凡是销售本县农特产品20万元以上的同心企业、合作社，且通过利益联结带动脱贫人口及“三类人员”动态监测户5人以上的，按销售额的1%给予补贴，每家企业、合作社补贴累计最高不超过30万元。</t>
  </si>
  <si>
    <t>全县各乡镇</t>
  </si>
  <si>
    <t>工信商务局
农业农村局</t>
  </si>
  <si>
    <t>同心农特产品展销展示馆（区）补贴项目</t>
  </si>
  <si>
    <t>依托福建省同心农特产品展销展示馆（区）等直销平台，在莆田市、泉州市各设立3－5个，推广销售同心农特产品，每个店面至少30平方米，按销售业绩给予补贴，每年补贴资金不超过30万元。</t>
  </si>
  <si>
    <t>福建省莆田市、泉州市等</t>
  </si>
  <si>
    <t>同心农特产品信息采集系统开发项目</t>
  </si>
  <si>
    <t>主要功能集：同心农特产品目录、产品简介信息、批发或网售的价格，用于定期采集更新上传系统（小程序），“点对点”向莆田的电商消费平台、莆田宁夏同心农特产品展销展示馆（区）、莆田政府消费采购主体传送信息。</t>
  </si>
  <si>
    <t>乡村振兴局</t>
  </si>
  <si>
    <t>六</t>
  </si>
  <si>
    <t>农村小型基础设施（5个）</t>
  </si>
  <si>
    <t>王团镇吊堡子村沙子沟交通桥翻建改造</t>
  </si>
  <si>
    <t>改造翻建交通桥，建设排洪涵洞1个。</t>
  </si>
  <si>
    <t>吊堡子村</t>
  </si>
  <si>
    <t>王团镇麻地沟硬化路及灌溉渠道砌护工程</t>
  </si>
  <si>
    <t>浆砌石护坡长100米，其中：8米宽74米、7米宽的26米，总计774平米，渠道维修D50渠3000米，管涵100米；混凝土道路长78米，其中：5米宽60米、3米宽18米,道路总计354平米。</t>
  </si>
  <si>
    <t>东滩村</t>
  </si>
  <si>
    <t>河西镇旱天岭村道路改造提升项目</t>
  </si>
  <si>
    <t>改造提升5公里旱天岭村道路。</t>
  </si>
  <si>
    <t>交通运输局</t>
  </si>
  <si>
    <t>河西镇菊花台村应急防洪治理项目</t>
  </si>
  <si>
    <t>完成1条排水沟（位于菊花巷东侧，呈南北走向，治理长度320m，包含穿路管涵1座，长度22m，采用DN600钢筋混凝土管）和整个村庄的排水主管施工。</t>
  </si>
  <si>
    <t>菊花台村</t>
  </si>
  <si>
    <t>张家塬乡张家山居民点排水建设</t>
  </si>
  <si>
    <t>安装735米边沟盖板及迁移路灯。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</si>
</sst>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sz val="11"/>
      <color theme="1"/>
      <name val="Times New Roman"/>
      <charset val="134"/>
    </font>
    <font>
      <sz val="11"/>
      <name val="Times New Roman"/>
      <charset val="134"/>
    </font>
    <font>
      <sz val="14"/>
      <color theme="1"/>
      <name val="黑体"/>
      <charset val="134"/>
    </font>
    <font>
      <sz val="22"/>
      <color theme="1"/>
      <name val="方正小标宋简体"/>
      <charset val="134"/>
    </font>
    <font>
      <sz val="11"/>
      <color theme="1"/>
      <name val="黑体"/>
      <charset val="134"/>
    </font>
    <font>
      <sz val="12"/>
      <color theme="1"/>
      <name val="仿宋_GB2312"/>
      <charset val="134"/>
    </font>
    <font>
      <b/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134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7" fillId="1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8" fillId="18" borderId="10" applyNumberFormat="0" applyAlignment="0" applyProtection="0">
      <alignment vertical="center"/>
    </xf>
    <xf numFmtId="0" fontId="16" fillId="18" borderId="6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1" fillId="2" borderId="0" xfId="0" applyFont="1" applyFill="1">
      <alignment vertical="center"/>
    </xf>
    <xf numFmtId="0" fontId="2" fillId="0" borderId="0" xfId="0" applyFont="1">
      <alignment vertical="center"/>
    </xf>
    <xf numFmtId="0" fontId="1" fillId="2" borderId="0" xfId="0" applyFont="1" applyFill="1" applyBorder="1" applyAlignment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2" borderId="2" xfId="35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52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justify" vertical="center"/>
    </xf>
    <xf numFmtId="0" fontId="7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15" xfId="51"/>
    <cellStyle name="常规 2" xfId="52"/>
    <cellStyle name="常规 3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3"/>
  <sheetViews>
    <sheetView tabSelected="1" topLeftCell="A25" workbookViewId="0">
      <selection activeCell="D31" sqref="D31"/>
    </sheetView>
  </sheetViews>
  <sheetFormatPr defaultColWidth="9" defaultRowHeight="15" outlineLevelCol="7"/>
  <cols>
    <col min="1" max="1" width="8.875" style="6" customWidth="1"/>
    <col min="2" max="2" width="24.375" style="6" customWidth="1"/>
    <col min="3" max="3" width="8.58333333333333" style="6" customWidth="1"/>
    <col min="4" max="4" width="38.25" style="6" customWidth="1"/>
    <col min="5" max="5" width="10.625" style="6" customWidth="1"/>
    <col min="6" max="6" width="13.8833333333333" style="6" customWidth="1"/>
    <col min="7" max="7" width="9" style="6"/>
    <col min="8" max="8" width="9.5" style="6"/>
    <col min="9" max="16384" width="9" style="6"/>
  </cols>
  <sheetData>
    <row r="1" ht="26" customHeight="1" spans="1:1">
      <c r="A1" s="7" t="s">
        <v>0</v>
      </c>
    </row>
    <row r="2" ht="33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ht="28.5" customHeight="1" spans="1:8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/>
    </row>
    <row r="4" ht="39.75" customHeight="1" spans="1:8">
      <c r="A4" s="9"/>
      <c r="B4" s="9"/>
      <c r="C4" s="9"/>
      <c r="D4" s="9"/>
      <c r="E4" s="9"/>
      <c r="F4" s="9"/>
      <c r="G4" s="9" t="s">
        <v>9</v>
      </c>
      <c r="H4" s="9" t="s">
        <v>10</v>
      </c>
    </row>
    <row r="5" ht="37.5" customHeight="1" spans="1:8">
      <c r="A5" s="10"/>
      <c r="B5" s="11" t="s">
        <v>11</v>
      </c>
      <c r="C5" s="11">
        <f>SUM(C6+C29+C39+C44+C48+C34)</f>
        <v>7000</v>
      </c>
      <c r="D5" s="12"/>
      <c r="E5" s="11"/>
      <c r="F5" s="11"/>
      <c r="G5" s="11">
        <f>SUM(G6+G29+G39+G44+G48+G34)</f>
        <v>77012</v>
      </c>
      <c r="H5" s="11">
        <f>SUM(H6+H29+H39+H44+H48+H34)</f>
        <v>36307</v>
      </c>
    </row>
    <row r="6" ht="39.75" customHeight="1" spans="1:8">
      <c r="A6" s="11" t="s">
        <v>12</v>
      </c>
      <c r="B6" s="11" t="s">
        <v>13</v>
      </c>
      <c r="C6" s="13">
        <f>SUM(C7+C27)</f>
        <v>3455</v>
      </c>
      <c r="D6" s="13"/>
      <c r="E6" s="13"/>
      <c r="F6" s="13"/>
      <c r="G6" s="13">
        <f>SUM(G7+G27)</f>
        <v>41285</v>
      </c>
      <c r="H6" s="13">
        <f>SUM(H7+H27)</f>
        <v>11757</v>
      </c>
    </row>
    <row r="7" s="1" customFormat="1" ht="36.75" customHeight="1" spans="1:8">
      <c r="A7" s="11" t="s">
        <v>14</v>
      </c>
      <c r="B7" s="11" t="s">
        <v>15</v>
      </c>
      <c r="C7" s="13">
        <f>SUM(C8:C26)</f>
        <v>3155</v>
      </c>
      <c r="D7" s="13"/>
      <c r="E7" s="13"/>
      <c r="F7" s="13"/>
      <c r="G7" s="13">
        <f>SUM(G8:G26)</f>
        <v>40935</v>
      </c>
      <c r="H7" s="13">
        <f>SUM(H8:H26)</f>
        <v>11667</v>
      </c>
    </row>
    <row r="8" ht="95" customHeight="1" spans="1:8">
      <c r="A8" s="14">
        <v>1</v>
      </c>
      <c r="B8" s="15" t="s">
        <v>16</v>
      </c>
      <c r="C8" s="16">
        <v>80</v>
      </c>
      <c r="D8" s="17" t="s">
        <v>17</v>
      </c>
      <c r="E8" s="15" t="s">
        <v>18</v>
      </c>
      <c r="F8" s="15" t="s">
        <v>19</v>
      </c>
      <c r="G8" s="16">
        <v>2336</v>
      </c>
      <c r="H8" s="16">
        <v>584</v>
      </c>
    </row>
    <row r="9" ht="90" customHeight="1" spans="1:8">
      <c r="A9" s="10">
        <v>2</v>
      </c>
      <c r="B9" s="15" t="s">
        <v>20</v>
      </c>
      <c r="C9" s="16">
        <v>80</v>
      </c>
      <c r="D9" s="18" t="s">
        <v>17</v>
      </c>
      <c r="E9" s="16" t="s">
        <v>21</v>
      </c>
      <c r="F9" s="15" t="s">
        <v>19</v>
      </c>
      <c r="G9" s="16">
        <v>1534</v>
      </c>
      <c r="H9" s="16">
        <v>756</v>
      </c>
    </row>
    <row r="10" ht="110" customHeight="1" spans="1:8">
      <c r="A10" s="14">
        <v>3</v>
      </c>
      <c r="B10" s="15" t="s">
        <v>22</v>
      </c>
      <c r="C10" s="16">
        <v>160</v>
      </c>
      <c r="D10" s="17" t="s">
        <v>23</v>
      </c>
      <c r="E10" s="15" t="s">
        <v>24</v>
      </c>
      <c r="F10" s="15" t="s">
        <v>25</v>
      </c>
      <c r="G10" s="16">
        <v>1734</v>
      </c>
      <c r="H10" s="16">
        <v>691</v>
      </c>
    </row>
    <row r="11" ht="66" customHeight="1" spans="1:8">
      <c r="A11" s="14">
        <v>4</v>
      </c>
      <c r="B11" s="15" t="s">
        <v>26</v>
      </c>
      <c r="C11" s="16">
        <v>220</v>
      </c>
      <c r="D11" s="17" t="s">
        <v>27</v>
      </c>
      <c r="E11" s="15" t="s">
        <v>28</v>
      </c>
      <c r="F11" s="15" t="s">
        <v>29</v>
      </c>
      <c r="G11" s="16">
        <v>7401</v>
      </c>
      <c r="H11" s="16">
        <v>2480</v>
      </c>
    </row>
    <row r="12" s="2" customFormat="1" ht="72.95" customHeight="1" spans="1:8">
      <c r="A12" s="10">
        <v>5</v>
      </c>
      <c r="B12" s="15" t="s">
        <v>30</v>
      </c>
      <c r="C12" s="16">
        <v>65</v>
      </c>
      <c r="D12" s="17" t="s">
        <v>31</v>
      </c>
      <c r="E12" s="15" t="s">
        <v>32</v>
      </c>
      <c r="F12" s="15" t="s">
        <v>33</v>
      </c>
      <c r="G12" s="16">
        <v>1942</v>
      </c>
      <c r="H12" s="16">
        <v>664</v>
      </c>
    </row>
    <row r="13" ht="105" customHeight="1" spans="1:8">
      <c r="A13" s="15">
        <v>6</v>
      </c>
      <c r="B13" s="15" t="s">
        <v>34</v>
      </c>
      <c r="C13" s="15">
        <v>96</v>
      </c>
      <c r="D13" s="17" t="s">
        <v>35</v>
      </c>
      <c r="E13" s="15" t="s">
        <v>36</v>
      </c>
      <c r="F13" s="15" t="s">
        <v>37</v>
      </c>
      <c r="G13" s="15">
        <v>386</v>
      </c>
      <c r="H13" s="15">
        <v>87</v>
      </c>
    </row>
    <row r="14" ht="66.6" customHeight="1" spans="1:8">
      <c r="A14" s="15">
        <v>7</v>
      </c>
      <c r="B14" s="15" t="s">
        <v>38</v>
      </c>
      <c r="C14" s="15">
        <v>260</v>
      </c>
      <c r="D14" s="17" t="s">
        <v>39</v>
      </c>
      <c r="E14" s="15" t="s">
        <v>40</v>
      </c>
      <c r="F14" s="15" t="s">
        <v>41</v>
      </c>
      <c r="G14" s="10">
        <v>220</v>
      </c>
      <c r="H14" s="10">
        <v>53</v>
      </c>
    </row>
    <row r="15" s="3" customFormat="1" ht="90.95" customHeight="1" spans="1:8">
      <c r="A15" s="10">
        <v>8</v>
      </c>
      <c r="B15" s="16" t="s">
        <v>42</v>
      </c>
      <c r="C15" s="16">
        <v>264</v>
      </c>
      <c r="D15" s="17" t="s">
        <v>43</v>
      </c>
      <c r="E15" s="15" t="s">
        <v>44</v>
      </c>
      <c r="F15" s="15" t="s">
        <v>37</v>
      </c>
      <c r="G15" s="16">
        <v>4383</v>
      </c>
      <c r="H15" s="16">
        <v>140</v>
      </c>
    </row>
    <row r="16" ht="59.1" customHeight="1" spans="1:8">
      <c r="A16" s="10">
        <v>9</v>
      </c>
      <c r="B16" s="15" t="s">
        <v>45</v>
      </c>
      <c r="C16" s="16">
        <v>40</v>
      </c>
      <c r="D16" s="17" t="s">
        <v>46</v>
      </c>
      <c r="E16" s="15" t="s">
        <v>47</v>
      </c>
      <c r="F16" s="15" t="s">
        <v>48</v>
      </c>
      <c r="G16" s="16">
        <v>6484</v>
      </c>
      <c r="H16" s="16">
        <v>484</v>
      </c>
    </row>
    <row r="17" ht="45" customHeight="1" spans="1:8">
      <c r="A17" s="10">
        <v>10</v>
      </c>
      <c r="B17" s="15" t="s">
        <v>49</v>
      </c>
      <c r="C17" s="16">
        <v>155</v>
      </c>
      <c r="D17" s="17" t="s">
        <v>50</v>
      </c>
      <c r="E17" s="15" t="s">
        <v>51</v>
      </c>
      <c r="F17" s="15" t="s">
        <v>29</v>
      </c>
      <c r="G17" s="16">
        <v>443</v>
      </c>
      <c r="H17" s="16">
        <v>375</v>
      </c>
    </row>
    <row r="18" s="3" customFormat="1" ht="85" customHeight="1" spans="1:8">
      <c r="A18" s="10">
        <v>11</v>
      </c>
      <c r="B18" s="15" t="s">
        <v>52</v>
      </c>
      <c r="C18" s="16">
        <v>150</v>
      </c>
      <c r="D18" s="18" t="s">
        <v>53</v>
      </c>
      <c r="E18" s="16" t="s">
        <v>54</v>
      </c>
      <c r="F18" s="16" t="s">
        <v>48</v>
      </c>
      <c r="G18" s="16">
        <v>200</v>
      </c>
      <c r="H18" s="16">
        <v>200</v>
      </c>
    </row>
    <row r="19" ht="57.95" customHeight="1" spans="1:8">
      <c r="A19" s="10">
        <v>12</v>
      </c>
      <c r="B19" s="15" t="s">
        <v>55</v>
      </c>
      <c r="C19" s="16">
        <v>95</v>
      </c>
      <c r="D19" s="17" t="s">
        <v>56</v>
      </c>
      <c r="E19" s="15" t="s">
        <v>57</v>
      </c>
      <c r="F19" s="15" t="s">
        <v>48</v>
      </c>
      <c r="G19" s="16">
        <v>501</v>
      </c>
      <c r="H19" s="16">
        <v>501</v>
      </c>
    </row>
    <row r="20" s="3" customFormat="1" ht="42.95" customHeight="1" spans="1:8">
      <c r="A20" s="10">
        <v>13</v>
      </c>
      <c r="B20" s="15" t="s">
        <v>58</v>
      </c>
      <c r="C20" s="16">
        <v>61</v>
      </c>
      <c r="D20" s="17" t="s">
        <v>59</v>
      </c>
      <c r="E20" s="15" t="s">
        <v>60</v>
      </c>
      <c r="F20" s="15" t="s">
        <v>61</v>
      </c>
      <c r="G20" s="16">
        <v>140</v>
      </c>
      <c r="H20" s="16">
        <v>140</v>
      </c>
    </row>
    <row r="21" s="3" customFormat="1" ht="42.95" customHeight="1" spans="1:8">
      <c r="A21" s="10">
        <v>14</v>
      </c>
      <c r="B21" s="16" t="s">
        <v>62</v>
      </c>
      <c r="C21" s="16">
        <v>24</v>
      </c>
      <c r="D21" s="18" t="s">
        <v>63</v>
      </c>
      <c r="E21" s="16" t="s">
        <v>64</v>
      </c>
      <c r="F21" s="16" t="s">
        <v>19</v>
      </c>
      <c r="G21" s="16">
        <v>2784</v>
      </c>
      <c r="H21" s="16">
        <v>1125</v>
      </c>
    </row>
    <row r="22" ht="57" customHeight="1" spans="1:8">
      <c r="A22" s="10">
        <v>15</v>
      </c>
      <c r="B22" s="16" t="s">
        <v>65</v>
      </c>
      <c r="C22" s="16">
        <v>650</v>
      </c>
      <c r="D22" s="17" t="s">
        <v>66</v>
      </c>
      <c r="E22" s="15" t="s">
        <v>19</v>
      </c>
      <c r="F22" s="15" t="s">
        <v>67</v>
      </c>
      <c r="G22" s="16">
        <v>3658</v>
      </c>
      <c r="H22" s="16">
        <v>892</v>
      </c>
    </row>
    <row r="23" ht="57" customHeight="1" spans="1:8">
      <c r="A23" s="10">
        <v>16</v>
      </c>
      <c r="B23" s="16" t="s">
        <v>68</v>
      </c>
      <c r="C23" s="16">
        <v>100</v>
      </c>
      <c r="D23" s="17" t="s">
        <v>69</v>
      </c>
      <c r="E23" s="16" t="s">
        <v>70</v>
      </c>
      <c r="F23" s="16" t="s">
        <v>71</v>
      </c>
      <c r="G23" s="16">
        <v>1683</v>
      </c>
      <c r="H23" s="16">
        <v>330</v>
      </c>
    </row>
    <row r="24" s="4" customFormat="1" ht="75.95" customHeight="1" spans="1:8">
      <c r="A24" s="10">
        <v>17</v>
      </c>
      <c r="B24" s="16" t="s">
        <v>72</v>
      </c>
      <c r="C24" s="19">
        <v>180</v>
      </c>
      <c r="D24" s="18" t="s">
        <v>73</v>
      </c>
      <c r="E24" s="16" t="s">
        <v>74</v>
      </c>
      <c r="F24" s="16" t="s">
        <v>61</v>
      </c>
      <c r="G24" s="16">
        <v>4738</v>
      </c>
      <c r="H24" s="16">
        <v>2084</v>
      </c>
    </row>
    <row r="25" ht="54.95" customHeight="1" spans="1:8">
      <c r="A25" s="10">
        <v>18</v>
      </c>
      <c r="B25" s="16" t="s">
        <v>75</v>
      </c>
      <c r="C25" s="19">
        <v>275</v>
      </c>
      <c r="D25" s="18" t="s">
        <v>76</v>
      </c>
      <c r="E25" s="16" t="s">
        <v>77</v>
      </c>
      <c r="F25" s="16" t="s">
        <v>19</v>
      </c>
      <c r="G25" s="20"/>
      <c r="H25" s="20"/>
    </row>
    <row r="26" ht="54.95" customHeight="1" spans="1:8">
      <c r="A26" s="10">
        <v>19</v>
      </c>
      <c r="B26" s="16" t="s">
        <v>78</v>
      </c>
      <c r="C26" s="14">
        <v>200</v>
      </c>
      <c r="D26" s="17" t="s">
        <v>79</v>
      </c>
      <c r="E26" s="16" t="s">
        <v>80</v>
      </c>
      <c r="F26" s="15" t="s">
        <v>41</v>
      </c>
      <c r="G26" s="14">
        <v>368</v>
      </c>
      <c r="H26" s="14">
        <v>81</v>
      </c>
    </row>
    <row r="27" ht="36" customHeight="1" spans="1:8">
      <c r="A27" s="11" t="s">
        <v>81</v>
      </c>
      <c r="B27" s="11" t="s">
        <v>82</v>
      </c>
      <c r="C27" s="11">
        <f>SUM(C28:C28)</f>
        <v>300</v>
      </c>
      <c r="D27" s="21"/>
      <c r="E27" s="10"/>
      <c r="F27" s="10"/>
      <c r="G27" s="11">
        <v>350</v>
      </c>
      <c r="H27" s="11">
        <v>90</v>
      </c>
    </row>
    <row r="28" s="3" customFormat="1" ht="42" customHeight="1" spans="1:8">
      <c r="A28" s="10">
        <v>20</v>
      </c>
      <c r="B28" s="10" t="s">
        <v>83</v>
      </c>
      <c r="C28" s="10">
        <v>300</v>
      </c>
      <c r="D28" s="22" t="s">
        <v>84</v>
      </c>
      <c r="E28" s="15" t="s">
        <v>85</v>
      </c>
      <c r="F28" s="15" t="s">
        <v>86</v>
      </c>
      <c r="G28" s="10">
        <v>350</v>
      </c>
      <c r="H28" s="10">
        <v>90</v>
      </c>
    </row>
    <row r="29" ht="33.75" customHeight="1" spans="1:8">
      <c r="A29" s="11" t="s">
        <v>87</v>
      </c>
      <c r="B29" s="13" t="s">
        <v>88</v>
      </c>
      <c r="C29" s="13">
        <f>SUM(C30:C33)</f>
        <v>1045</v>
      </c>
      <c r="D29" s="23"/>
      <c r="E29" s="16"/>
      <c r="F29" s="16"/>
      <c r="G29" s="13">
        <f>SUM(G30:G33)</f>
        <v>220</v>
      </c>
      <c r="H29" s="13">
        <f>SUM(H30:H33)</f>
        <v>90</v>
      </c>
    </row>
    <row r="30" ht="54.95" customHeight="1" spans="1:8">
      <c r="A30" s="10">
        <v>21</v>
      </c>
      <c r="B30" s="16" t="s">
        <v>89</v>
      </c>
      <c r="C30" s="24">
        <v>120</v>
      </c>
      <c r="D30" s="18" t="s">
        <v>90</v>
      </c>
      <c r="E30" s="15" t="s">
        <v>85</v>
      </c>
      <c r="F30" s="16" t="s">
        <v>91</v>
      </c>
      <c r="G30" s="16">
        <v>100</v>
      </c>
      <c r="H30" s="16">
        <v>50</v>
      </c>
    </row>
    <row r="31" ht="54.95" customHeight="1" spans="1:8">
      <c r="A31" s="19">
        <v>22</v>
      </c>
      <c r="B31" s="16" t="s">
        <v>92</v>
      </c>
      <c r="C31" s="24">
        <v>525</v>
      </c>
      <c r="D31" s="18" t="s">
        <v>93</v>
      </c>
      <c r="E31" s="16" t="s">
        <v>85</v>
      </c>
      <c r="F31" s="16" t="s">
        <v>86</v>
      </c>
      <c r="G31" s="16">
        <v>60</v>
      </c>
      <c r="H31" s="16">
        <v>20</v>
      </c>
    </row>
    <row r="32" ht="37.5" customHeight="1" spans="1:8">
      <c r="A32" s="19">
        <v>23</v>
      </c>
      <c r="B32" s="16" t="s">
        <v>94</v>
      </c>
      <c r="C32" s="24">
        <v>300</v>
      </c>
      <c r="D32" s="18" t="s">
        <v>95</v>
      </c>
      <c r="E32" s="16" t="s">
        <v>85</v>
      </c>
      <c r="F32" s="16" t="s">
        <v>86</v>
      </c>
      <c r="G32" s="16">
        <v>60</v>
      </c>
      <c r="H32" s="16">
        <v>20</v>
      </c>
    </row>
    <row r="33" ht="37.5" customHeight="1" spans="1:8">
      <c r="A33" s="10">
        <v>24</v>
      </c>
      <c r="B33" s="25" t="s">
        <v>96</v>
      </c>
      <c r="C33" s="24">
        <v>100</v>
      </c>
      <c r="D33" s="18" t="s">
        <v>97</v>
      </c>
      <c r="E33" s="16" t="s">
        <v>85</v>
      </c>
      <c r="F33" s="10" t="s">
        <v>86</v>
      </c>
      <c r="G33" s="16"/>
      <c r="H33" s="16"/>
    </row>
    <row r="34" ht="51" customHeight="1" spans="1:8">
      <c r="A34" s="11" t="s">
        <v>98</v>
      </c>
      <c r="B34" s="11" t="s">
        <v>99</v>
      </c>
      <c r="C34" s="11">
        <f>SUM(C35:C38)</f>
        <v>363</v>
      </c>
      <c r="D34" s="21"/>
      <c r="E34" s="10"/>
      <c r="F34" s="10"/>
      <c r="G34" s="11">
        <f t="shared" ref="G34:H34" si="0">SUM(G35:G38)</f>
        <v>2812</v>
      </c>
      <c r="H34" s="11">
        <f t="shared" si="0"/>
        <v>2612</v>
      </c>
    </row>
    <row r="35" ht="174" customHeight="1" spans="1:8">
      <c r="A35" s="10">
        <v>25</v>
      </c>
      <c r="B35" s="10" t="s">
        <v>100</v>
      </c>
      <c r="C35" s="10">
        <v>113</v>
      </c>
      <c r="D35" s="21" t="s">
        <v>101</v>
      </c>
      <c r="E35" s="10" t="s">
        <v>102</v>
      </c>
      <c r="F35" s="10" t="s">
        <v>103</v>
      </c>
      <c r="G35" s="10">
        <v>880</v>
      </c>
      <c r="H35" s="10">
        <v>880</v>
      </c>
    </row>
    <row r="36" ht="52.5" customHeight="1" spans="1:8">
      <c r="A36" s="10">
        <v>26</v>
      </c>
      <c r="B36" s="19" t="s">
        <v>104</v>
      </c>
      <c r="C36" s="10">
        <v>70</v>
      </c>
      <c r="D36" s="21" t="s">
        <v>105</v>
      </c>
      <c r="E36" s="10" t="s">
        <v>106</v>
      </c>
      <c r="F36" s="10" t="s">
        <v>107</v>
      </c>
      <c r="G36" s="10">
        <v>1592</v>
      </c>
      <c r="H36" s="10">
        <v>1592</v>
      </c>
    </row>
    <row r="37" ht="63" customHeight="1" spans="1:8">
      <c r="A37" s="10">
        <v>27</v>
      </c>
      <c r="B37" s="10" t="s">
        <v>108</v>
      </c>
      <c r="C37" s="10">
        <v>30</v>
      </c>
      <c r="D37" s="21" t="s">
        <v>109</v>
      </c>
      <c r="E37" s="10" t="s">
        <v>102</v>
      </c>
      <c r="F37" s="10" t="s">
        <v>110</v>
      </c>
      <c r="G37" s="10">
        <v>40</v>
      </c>
      <c r="H37" s="10">
        <v>40</v>
      </c>
    </row>
    <row r="38" ht="66" customHeight="1" spans="1:8">
      <c r="A38" s="10">
        <v>28</v>
      </c>
      <c r="B38" s="10" t="s">
        <v>111</v>
      </c>
      <c r="C38" s="10">
        <v>150</v>
      </c>
      <c r="D38" s="21" t="s">
        <v>112</v>
      </c>
      <c r="E38" s="10" t="s">
        <v>113</v>
      </c>
      <c r="F38" s="19" t="s">
        <v>91</v>
      </c>
      <c r="G38" s="10">
        <v>300</v>
      </c>
      <c r="H38" s="10">
        <v>100</v>
      </c>
    </row>
    <row r="39" ht="40.5" customHeight="1" spans="1:8">
      <c r="A39" s="11" t="s">
        <v>114</v>
      </c>
      <c r="B39" s="11" t="s">
        <v>115</v>
      </c>
      <c r="C39" s="11">
        <f>SUM(C40:C43)</f>
        <v>1090</v>
      </c>
      <c r="D39" s="12"/>
      <c r="E39" s="11"/>
      <c r="F39" s="11"/>
      <c r="G39" s="11">
        <f t="shared" ref="G39:H39" si="1">SUM(G40:G43)</f>
        <v>7180</v>
      </c>
      <c r="H39" s="11">
        <f t="shared" si="1"/>
        <v>2725</v>
      </c>
    </row>
    <row r="40" ht="42" customHeight="1" spans="1:8">
      <c r="A40" s="10">
        <v>29</v>
      </c>
      <c r="B40" s="10" t="s">
        <v>116</v>
      </c>
      <c r="C40" s="24">
        <v>150</v>
      </c>
      <c r="D40" s="21" t="s">
        <v>117</v>
      </c>
      <c r="E40" s="10" t="s">
        <v>80</v>
      </c>
      <c r="F40" s="10" t="s">
        <v>41</v>
      </c>
      <c r="G40" s="10">
        <v>50</v>
      </c>
      <c r="H40" s="10">
        <v>20</v>
      </c>
    </row>
    <row r="41" ht="66" customHeight="1" spans="1:8">
      <c r="A41" s="10">
        <v>30</v>
      </c>
      <c r="B41" s="10" t="s">
        <v>118</v>
      </c>
      <c r="C41" s="10">
        <v>260</v>
      </c>
      <c r="D41" s="21" t="s">
        <v>117</v>
      </c>
      <c r="E41" s="10" t="s">
        <v>119</v>
      </c>
      <c r="F41" s="10" t="s">
        <v>37</v>
      </c>
      <c r="G41" s="10">
        <v>1494</v>
      </c>
      <c r="H41" s="10">
        <v>42</v>
      </c>
    </row>
    <row r="42" ht="73.9" customHeight="1" spans="1:8">
      <c r="A42" s="10">
        <v>31</v>
      </c>
      <c r="B42" s="10" t="s">
        <v>120</v>
      </c>
      <c r="C42" s="10">
        <v>330</v>
      </c>
      <c r="D42" s="21" t="s">
        <v>117</v>
      </c>
      <c r="E42" s="10" t="s">
        <v>121</v>
      </c>
      <c r="F42" s="10" t="s">
        <v>122</v>
      </c>
      <c r="G42" s="10">
        <v>2069</v>
      </c>
      <c r="H42" s="10">
        <v>123</v>
      </c>
    </row>
    <row r="43" s="3" customFormat="1" ht="81.6" customHeight="1" spans="1:8">
      <c r="A43" s="10">
        <v>32</v>
      </c>
      <c r="B43" s="10" t="s">
        <v>123</v>
      </c>
      <c r="C43" s="10">
        <v>350</v>
      </c>
      <c r="D43" s="21" t="s">
        <v>117</v>
      </c>
      <c r="E43" s="10" t="s">
        <v>124</v>
      </c>
      <c r="F43" s="10" t="s">
        <v>61</v>
      </c>
      <c r="G43" s="10">
        <v>3567</v>
      </c>
      <c r="H43" s="10">
        <v>2540</v>
      </c>
    </row>
    <row r="44" s="3" customFormat="1" ht="37.5" customHeight="1" spans="1:8">
      <c r="A44" s="11" t="s">
        <v>125</v>
      </c>
      <c r="B44" s="11" t="s">
        <v>126</v>
      </c>
      <c r="C44" s="26">
        <f>SUM(C45:C47)</f>
        <v>397</v>
      </c>
      <c r="D44" s="27"/>
      <c r="E44" s="28"/>
      <c r="F44" s="28"/>
      <c r="G44" s="26">
        <f>SUM(G45:G47)</f>
        <v>12604</v>
      </c>
      <c r="H44" s="26">
        <f>SUM(H45:H47)</f>
        <v>12604</v>
      </c>
    </row>
    <row r="45" s="3" customFormat="1" ht="88" customHeight="1" spans="1:8">
      <c r="A45" s="10">
        <v>33</v>
      </c>
      <c r="B45" s="10" t="s">
        <v>127</v>
      </c>
      <c r="C45" s="10">
        <v>200</v>
      </c>
      <c r="D45" s="21" t="s">
        <v>128</v>
      </c>
      <c r="E45" s="10" t="s">
        <v>129</v>
      </c>
      <c r="F45" s="10" t="s">
        <v>130</v>
      </c>
      <c r="G45" s="10">
        <v>7518</v>
      </c>
      <c r="H45" s="10">
        <v>7518</v>
      </c>
    </row>
    <row r="46" ht="93" customHeight="1" spans="1:8">
      <c r="A46" s="10">
        <v>34</v>
      </c>
      <c r="B46" s="10" t="s">
        <v>131</v>
      </c>
      <c r="C46" s="10">
        <v>185</v>
      </c>
      <c r="D46" s="22" t="s">
        <v>132</v>
      </c>
      <c r="E46" s="19" t="s">
        <v>133</v>
      </c>
      <c r="F46" s="10" t="s">
        <v>91</v>
      </c>
      <c r="G46" s="10">
        <v>2543</v>
      </c>
      <c r="H46" s="10">
        <v>2543</v>
      </c>
    </row>
    <row r="47" s="3" customFormat="1" ht="107" customHeight="1" spans="1:8">
      <c r="A47" s="10">
        <v>35</v>
      </c>
      <c r="B47" s="10" t="s">
        <v>134</v>
      </c>
      <c r="C47" s="10">
        <v>12</v>
      </c>
      <c r="D47" s="22" t="s">
        <v>135</v>
      </c>
      <c r="E47" s="19"/>
      <c r="F47" s="10" t="s">
        <v>136</v>
      </c>
      <c r="G47" s="10">
        <v>2543</v>
      </c>
      <c r="H47" s="10">
        <v>2543</v>
      </c>
    </row>
    <row r="48" ht="45.75" customHeight="1" spans="1:8">
      <c r="A48" s="11" t="s">
        <v>137</v>
      </c>
      <c r="B48" s="29" t="s">
        <v>138</v>
      </c>
      <c r="C48" s="26">
        <f>SUM(C49:C53)</f>
        <v>650</v>
      </c>
      <c r="D48" s="27"/>
      <c r="E48" s="28"/>
      <c r="F48" s="28"/>
      <c r="G48" s="26">
        <f>SUM(G49:G53)</f>
        <v>12911</v>
      </c>
      <c r="H48" s="26">
        <f>SUM(H49:H53)</f>
        <v>6519</v>
      </c>
    </row>
    <row r="49" s="5" customFormat="1" ht="42" customHeight="1" spans="1:8">
      <c r="A49" s="10">
        <v>36</v>
      </c>
      <c r="B49" s="24" t="s">
        <v>139</v>
      </c>
      <c r="C49" s="24">
        <v>35</v>
      </c>
      <c r="D49" s="30" t="s">
        <v>140</v>
      </c>
      <c r="E49" s="24" t="s">
        <v>141</v>
      </c>
      <c r="F49" s="24" t="s">
        <v>37</v>
      </c>
      <c r="G49" s="20">
        <v>2487</v>
      </c>
      <c r="H49" s="20">
        <v>464</v>
      </c>
    </row>
    <row r="50" ht="105" customHeight="1" spans="1:8">
      <c r="A50" s="10">
        <v>37</v>
      </c>
      <c r="B50" s="24" t="s">
        <v>142</v>
      </c>
      <c r="C50" s="24">
        <v>30</v>
      </c>
      <c r="D50" s="30" t="s">
        <v>143</v>
      </c>
      <c r="E50" s="24" t="s">
        <v>144</v>
      </c>
      <c r="F50" s="24" t="s">
        <v>37</v>
      </c>
      <c r="G50" s="10">
        <v>1731</v>
      </c>
      <c r="H50" s="10">
        <v>464</v>
      </c>
    </row>
    <row r="51" ht="45" customHeight="1" spans="1:8">
      <c r="A51" s="10">
        <v>38</v>
      </c>
      <c r="B51" s="24" t="s">
        <v>145</v>
      </c>
      <c r="C51" s="24">
        <v>150</v>
      </c>
      <c r="D51" s="30" t="s">
        <v>146</v>
      </c>
      <c r="E51" s="24" t="s">
        <v>54</v>
      </c>
      <c r="F51" s="24" t="s">
        <v>147</v>
      </c>
      <c r="G51" s="10">
        <v>3594</v>
      </c>
      <c r="H51" s="10">
        <v>1980</v>
      </c>
    </row>
    <row r="52" ht="78" customHeight="1" spans="1:8">
      <c r="A52" s="10">
        <v>39</v>
      </c>
      <c r="B52" s="24" t="s">
        <v>148</v>
      </c>
      <c r="C52" s="24">
        <v>410</v>
      </c>
      <c r="D52" s="30" t="s">
        <v>149</v>
      </c>
      <c r="E52" s="24" t="s">
        <v>150</v>
      </c>
      <c r="F52" s="24" t="s">
        <v>67</v>
      </c>
      <c r="G52" s="24">
        <v>4968</v>
      </c>
      <c r="H52" s="24">
        <v>3525</v>
      </c>
    </row>
    <row r="53" ht="49" customHeight="1" spans="1:8">
      <c r="A53" s="10">
        <v>40</v>
      </c>
      <c r="B53" s="24" t="s">
        <v>151</v>
      </c>
      <c r="C53" s="24">
        <v>25</v>
      </c>
      <c r="D53" s="30" t="s">
        <v>152</v>
      </c>
      <c r="E53" s="24" t="s">
        <v>32</v>
      </c>
      <c r="F53" s="24" t="s">
        <v>33</v>
      </c>
      <c r="G53" s="10">
        <v>131</v>
      </c>
      <c r="H53" s="10">
        <v>86</v>
      </c>
    </row>
  </sheetData>
  <mergeCells count="8">
    <mergeCell ref="A2:H2"/>
    <mergeCell ref="G3:H3"/>
    <mergeCell ref="A3:A4"/>
    <mergeCell ref="B3:B4"/>
    <mergeCell ref="C3:C4"/>
    <mergeCell ref="D3:D4"/>
    <mergeCell ref="E3:E4"/>
    <mergeCell ref="F3:F4"/>
  </mergeCells>
  <printOptions horizontalCentered="1"/>
  <pageMargins left="0.700694444444445" right="0.700694444444445" top="0.66875" bottom="0.751388888888889" header="0.298611111111111" footer="0.511805555555556"/>
  <pageSetup paperSize="9" firstPageNumber="27" orientation="landscape" useFirstPageNumber="1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2021年闽宁协作项目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2021-01-15T06:53:00Z</dcterms:created>
  <cp:lastPrinted>2021-07-29T06:28:00Z</cp:lastPrinted>
  <dcterms:modified xsi:type="dcterms:W3CDTF">2021-09-01T01:18:52Z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8E0183EBFC754FBEA5C9FC006A2ACBFD</vt:lpwstr>
  </property>
</Properties>
</file>