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2021年闽宁协作项目" sheetId="5" r:id="rId1"/>
    <sheet name="Sheet2" sheetId="6" r:id="rId2"/>
  </sheets>
  <definedNames>
    <definedName name="_xlnm._FilterDatabase" localSheetId="0" hidden="1">'2021年闽宁协作项目'!$A$6:$H$53</definedName>
    <definedName name="_xlnm.Print_Titles" localSheetId="0">'2021年闽宁协作项目'!$2:$4</definedName>
  </definedNames>
  <calcPr calcId="144525"/>
</workbook>
</file>

<file path=xl/sharedStrings.xml><?xml version="1.0" encoding="utf-8"?>
<sst xmlns="http://schemas.openxmlformats.org/spreadsheetml/2006/main" count="190" uniqueCount="157">
  <si>
    <t>附件</t>
  </si>
  <si>
    <t>同心县2021年闽宁协作项目计划表（调整）</t>
  </si>
  <si>
    <t>序号</t>
  </si>
  <si>
    <t>项目名称</t>
  </si>
  <si>
    <t>计划投资 
（万元）</t>
  </si>
  <si>
    <t>主要建设内容</t>
  </si>
  <si>
    <t>建设地点</t>
  </si>
  <si>
    <t>实施单位</t>
  </si>
  <si>
    <t>绩效目标</t>
  </si>
  <si>
    <t>受益人口</t>
  </si>
  <si>
    <t>受益脱贫人口</t>
  </si>
  <si>
    <t>合计（40个）</t>
  </si>
  <si>
    <t>一</t>
  </si>
  <si>
    <t>闽宁产业协作（20个）</t>
  </si>
  <si>
    <t>（一）</t>
  </si>
  <si>
    <t>壮大乡村振兴帮扶村
村集体经济（19）</t>
  </si>
  <si>
    <t>韦州镇马庄村村集体设施农业大棚种植项目</t>
  </si>
  <si>
    <t>新建葡萄反季节日光温室2座，总占地面积5288平方米，每座日光温室长78米，宽17米，高4米，大棚总建筑面积2652平方米。棚内共种植葡萄苗木2400株。配套100立方玻璃钢蓄水池1座。</t>
  </si>
  <si>
    <t>马庄村</t>
  </si>
  <si>
    <t>韦州镇</t>
  </si>
  <si>
    <t>韦州镇庆华村村集体设施农业大棚种植项目</t>
  </si>
  <si>
    <t>庆华村</t>
  </si>
  <si>
    <t>马高庄乡赵家树村村集体设施农业大棚种植项目</t>
  </si>
  <si>
    <t>建设7个种植大棚,单棚面积10米×100米，占地面积15000平方米；建设4万立方米储水池1座；建设办公房1栋，占地面积154平方米；建设储存库1座，占地面积500平方米；建设围墙850米； 建设设施农业用水管道500米。</t>
  </si>
  <si>
    <t>赵家树村</t>
  </si>
  <si>
    <t>马高庄乡</t>
  </si>
  <si>
    <t>田老庄乡红葱深加工厂房建设项目</t>
  </si>
  <si>
    <t>新建红葱深加工厂房1座，建筑面积1000平方米，占地面积2000平米。购置红葱深加工设施设备10台（套）。</t>
  </si>
  <si>
    <t>深沟村</t>
  </si>
  <si>
    <t>田老庄乡</t>
  </si>
  <si>
    <t>张家塬乡汪家塬村村集体设施农业大棚种植项目</t>
  </si>
  <si>
    <t>新建反季节蔬菜日光温棚2座，每座日光温室长78米，宽17米，高4米，大棚总建筑面积2652平方米。对现有1座7500立方米蓄水池进行维修改造。</t>
  </si>
  <si>
    <t>汪家塬村</t>
  </si>
  <si>
    <t>张家塬乡</t>
  </si>
  <si>
    <t>王团镇罗台村养殖合作社建设项目</t>
  </si>
  <si>
    <t>建设养殖圈棚2座2200平方米，检疫室1间20平方米，隔离棚1座50平方米，蓄水池1座120立方米，草料加工棚1座200平方米，砌筑围墙200米，排水沟及其他配套设施；项目建成后养殖杜泊羊达到1000只。</t>
  </si>
  <si>
    <t>王团镇罗台村</t>
  </si>
  <si>
    <t>王团镇</t>
  </si>
  <si>
    <t>石狮管委会边桥村集中养殖园区建设项目</t>
  </si>
  <si>
    <t>新建养殖圈棚6座3600平方米，圈棚运动场围栏576米，配套饲草料360平方米，粪污堆积场800平方米。</t>
  </si>
  <si>
    <t>边桥村</t>
  </si>
  <si>
    <t>石狮管委会</t>
  </si>
  <si>
    <t>王团镇前红村养殖设施建设项目（二期）</t>
  </si>
  <si>
    <t>建设1#草料棚建筑面积401.0平方米，2#草料棚建筑面积413.1平方米，羊棚建筑面积450.66平方米，总建筑面积：2166.08平方米，砖砌围墙364米，4米大门1个，5米大门1个，6米大门1个。</t>
  </si>
  <si>
    <t>前红村</t>
  </si>
  <si>
    <t>河西镇红旗村、杨河套子村村集体饲草料设备项目</t>
  </si>
  <si>
    <t>为红旗村、杨河套子村购进饲草料加工机械。</t>
  </si>
  <si>
    <t>红旗村、杨河套子村</t>
  </si>
  <si>
    <t>河西镇</t>
  </si>
  <si>
    <t>田老庄乡石塘岭村养殖基地项目（二期）</t>
  </si>
  <si>
    <t>新建草料棚1座580平方米，氨化池4座20米*6米及其它配套设施。</t>
  </si>
  <si>
    <t>石塘岭村</t>
  </si>
  <si>
    <t>河西镇旱天岭村养殖圈棚扩建改造项目</t>
  </si>
  <si>
    <t>扩建改造圈棚50座，改造内容包括：衬砌庭院围墙40米，安装大门一座，加盖145平方米养殖圈棚一座，屋顶漏雨重新挂瓦，门窗维修、更换并刷油漆安装玻璃，室内粉刷等。</t>
  </si>
  <si>
    <t>旱天岭村</t>
  </si>
  <si>
    <t>河西镇上河湾村养殖园区配套设施项目</t>
  </si>
  <si>
    <t>建设1座1000立方米的青储池、1500平方米草料棚、围墙及部分场所硬化，发展绿色养殖。</t>
  </si>
  <si>
    <t>上河湾村</t>
  </si>
  <si>
    <t>下马关镇南关村集体建材农贸市场场地硬化项目</t>
  </si>
  <si>
    <t>硬化场地面积6800平方米。</t>
  </si>
  <si>
    <t>南关村</t>
  </si>
  <si>
    <t>下马关镇</t>
  </si>
  <si>
    <t>韦州甘沟村生猪养殖场设备购置项目</t>
  </si>
  <si>
    <t>完善甘沟村生猪养殖场设备，购买粪污转运车辆。</t>
  </si>
  <si>
    <t>甘沟村</t>
  </si>
  <si>
    <t>韦州镇肉牛养殖基地供水工程（二期）</t>
  </si>
  <si>
    <t>新建加压泵站1座，压力管道4000米，蓄水池1座9万方，净水设施及附属设备。</t>
  </si>
  <si>
    <t>水务局</t>
  </si>
  <si>
    <t>兴隆乡王团村闽宁协作设施农业基地建设项目</t>
  </si>
  <si>
    <t>建设3座大跨度椭圆型拱棚（2座60米×32米、1座60米×15米）及其配套设施</t>
  </si>
  <si>
    <t>王团村</t>
  </si>
  <si>
    <t>兴隆乡</t>
  </si>
  <si>
    <t>下马关镇食用菌基地废料处理车间项目</t>
  </si>
  <si>
    <t>规划建设1776平方米处理车间1座。</t>
  </si>
  <si>
    <t>南安村</t>
  </si>
  <si>
    <t>同心县韦州镇罗山东麓葡萄种植基地脱毒酿酒葡萄苗育种冷库建设项目</t>
  </si>
  <si>
    <t>建设1000平方米、5000立方米的简易轻钢建筑、冷库机电设备、地磅，用于脱毒酿酒葡萄苗木的储藏。</t>
  </si>
  <si>
    <t>旧庄村闽籍企业</t>
  </si>
  <si>
    <t>石狮管委会草畜一体化养殖园区（二期）项目</t>
  </si>
  <si>
    <t>完善园区基础设施，续建养殖圈棚5座5000平方米，活动场所10000平方米。</t>
  </si>
  <si>
    <t>麻圪塔村</t>
  </si>
  <si>
    <t>（二）</t>
  </si>
  <si>
    <t>鼓励闽籍企业发展(1个)</t>
  </si>
  <si>
    <t>已入驻园区闽籍企业扶持项目</t>
  </si>
  <si>
    <t>用于支持闽籍企业物流补贴、基础设施建设等，由工业园区制定具体实施方案。</t>
  </si>
  <si>
    <t>闽籍企业</t>
  </si>
  <si>
    <t>同心工业园区</t>
  </si>
  <si>
    <t>二</t>
  </si>
  <si>
    <t>闽宁产业园区建设（3）</t>
  </si>
  <si>
    <t>闽宁协作菌菇分拣包装及存储间项目</t>
  </si>
  <si>
    <r>
      <rPr>
        <sz val="12"/>
        <rFont val="仿宋_GB2312"/>
        <charset val="134"/>
      </rPr>
      <t>在下马关食用菌产业园建设1座1993</t>
    </r>
    <r>
      <rPr>
        <sz val="12"/>
        <rFont val="仿宋_GB2312"/>
        <charset val="134"/>
      </rPr>
      <t>多平方米的菌菇分拣包装及存储间。</t>
    </r>
  </si>
  <si>
    <t>新入驻园区闽籍企业扶持项目</t>
  </si>
  <si>
    <t>对于新入园闽籍企业在购置生产设备等方面予以补贴。</t>
  </si>
  <si>
    <t>闽宁共建产业园前期规划设计项目</t>
  </si>
  <si>
    <t>引进闽籍企业及招商引资的前期规划设计费用投入。</t>
  </si>
  <si>
    <t>三</t>
  </si>
  <si>
    <t>劳动力稳岗就业与培训（4个）</t>
  </si>
  <si>
    <t>劳动力转移就业与培训项目</t>
  </si>
  <si>
    <t>开展劳动力赴闽转移就业90人（其中稳定就业30人）；赴闽就业交通补贴200人，劳务经纪人奖励10万元；开展闽籍企业专场招聘会4次；组织开展脱贫人口和边缘易致贫人口劳动力技能培训300人。劳务中介组织、劳务经纪人补贴10万元；赴闽就业人员交通补贴10万元；赴闽就业90人补贴18万元；赴闽稳定就业30人补贴9万元；开展专场招聘会4场次6万元；开展技能培训300人60万元。</t>
  </si>
  <si>
    <t>各相关乡镇（开发区）</t>
  </si>
  <si>
    <t>人社局</t>
  </si>
  <si>
    <t>干部人才培训项目</t>
  </si>
  <si>
    <t>巩固拓展脱贫攻坚成果与乡村振兴有效衔接专题培训班5期1592人次。</t>
  </si>
  <si>
    <t>区内、区外</t>
  </si>
  <si>
    <t>乡村振兴局
县委组织部</t>
  </si>
  <si>
    <t>致富带头人培训项目</t>
  </si>
  <si>
    <t>福建蓉中基地培训创业致富带头人不少于40人，培训期限12天，培训期间费用为每人每天450元。</t>
  </si>
  <si>
    <t>农业农村局</t>
  </si>
  <si>
    <t>帮扶车间生产就业企业补助项目</t>
  </si>
  <si>
    <t>帮扶车间企业正常生产，吸纳就业50人以上补助25万元，20人以上10万元，10人以上5万元，计150万元。</t>
  </si>
  <si>
    <t>各乡镇</t>
  </si>
  <si>
    <t>工信商务局</t>
  </si>
  <si>
    <t>四</t>
  </si>
  <si>
    <t>闽宁示范村项目（4个）</t>
  </si>
  <si>
    <t>石狮管委会麻圪塔村乡村振兴闽宁协作示范村项目</t>
  </si>
  <si>
    <t>改善人居环境，打造乡风文明、村容整洁、美丽宜居闽宁示范村。</t>
  </si>
  <si>
    <t>王团镇沟南村乡村振兴闽宁协作示范村项目</t>
  </si>
  <si>
    <t>沟南村</t>
  </si>
  <si>
    <t>丁塘镇金家井村乡村振兴闽宁协作示范村项目</t>
  </si>
  <si>
    <t>金家井村</t>
  </si>
  <si>
    <t>丁塘镇</t>
  </si>
  <si>
    <t>下马关镇新园村乡村振兴闽宁协作示范村项目</t>
  </si>
  <si>
    <t>新园村</t>
  </si>
  <si>
    <t>五</t>
  </si>
  <si>
    <t>闽宁消费帮扶协作（4个）</t>
  </si>
  <si>
    <t>农特产品消费帮扶补贴项目</t>
  </si>
  <si>
    <t>凡是销售本县农特产品20万元以上的同心企业、合作社，且通过利益联结带动脱贫人口及“三类人员”动态监测户5人以上的，按销售额的1%给予补贴，每家企业、合作社补贴累计最高不超过30万元。</t>
  </si>
  <si>
    <t>全县各乡镇</t>
  </si>
  <si>
    <t>工信商务局
农业农村局</t>
  </si>
  <si>
    <t>同心农特产品展销展示馆（区）补贴项目</t>
  </si>
  <si>
    <t>依托福建省同心农特产品展销展示馆（区）等直销平台，在莆田市、泉州市各设立3－5个，推广销售同心农特产品，每个店面至少30平方米，按销售业绩给予补贴，每年补贴资金不超过30万元。</t>
  </si>
  <si>
    <t>福建省莆田市、泉州市等</t>
  </si>
  <si>
    <t>同心农特产品信息采集系统开发项目</t>
  </si>
  <si>
    <t>主要功能集：同心农特产品目录、产品简介信息、批发或网售的价格，用于定期采集更新上传系统（小程序），“点对点”向莆田的电商消费平台、莆田宁夏同心农特产品展销展示馆（区）、莆田政府消费采购主体传送信息。</t>
  </si>
  <si>
    <t>乡村振兴局</t>
  </si>
  <si>
    <t>闽宁同心电商城（闽宁同心电子商务集采合作分销共赢平台）项目</t>
  </si>
  <si>
    <t>为大数据智能展示系统、闽宁同心电商城、后端ERP管理系统以及展示展销中心建设</t>
  </si>
  <si>
    <t>六</t>
  </si>
  <si>
    <t>农村小型基础设施（6个）</t>
  </si>
  <si>
    <t>王团镇吊堡子村沙子沟交通桥翻建改造</t>
  </si>
  <si>
    <t>改造翻建交通桥，建设排洪涵洞1个。</t>
  </si>
  <si>
    <t>吊堡子村</t>
  </si>
  <si>
    <t>王团镇麻地沟硬化路及灌溉渠道砌护工程</t>
  </si>
  <si>
    <t>浆砌石护坡长100米，其中：8米宽74米、7米宽的26米，总计774平米，渠道维修D50渠3000米，管涵100米；混凝土道路长78米，其中：5米宽60米、3米宽18米,道路总计354平米。</t>
  </si>
  <si>
    <t>东滩村</t>
  </si>
  <si>
    <t>河西镇旱天岭村道路改造提升项目</t>
  </si>
  <si>
    <t>旱天岭村巷道改造提升（9处维修）。</t>
  </si>
  <si>
    <t>交通运输局</t>
  </si>
  <si>
    <t>河西镇菊花台村内涝外排工程</t>
  </si>
  <si>
    <t>完成盖板明渠、排水主管、排水支管，巷道、入户雨水口连接管，管道附属建筑物、混凝土路面拆除、修复，其他交叉的电力、通讯设施、照明设施保护恢复。</t>
  </si>
  <si>
    <t>菊花台村</t>
  </si>
  <si>
    <t>张家塬乡张家山居民点排水建设</t>
  </si>
  <si>
    <t>安装735米边沟盖板及迁移路灯。</t>
  </si>
  <si>
    <t>同心县乡镇卫生院发热诊室建设项目</t>
  </si>
  <si>
    <r>
      <rPr>
        <sz val="12"/>
        <rFont val="仿宋_GB2312"/>
        <charset val="134"/>
      </rPr>
      <t>新建下马关镇、韦州镇、预旺镇、王团镇</t>
    </r>
    <r>
      <rPr>
        <sz val="12"/>
        <rFont val="仿宋_GB2312"/>
        <charset val="134"/>
      </rPr>
      <t>4</t>
    </r>
    <r>
      <rPr>
        <sz val="12"/>
        <rFont val="仿宋_GB2312"/>
        <charset val="134"/>
      </rPr>
      <t>家中心卫生院发热门诊；新建丁塘镇、石狮、河西镇、田老庄乡、马高庄乡、张家塬乡、兴隆乡</t>
    </r>
    <r>
      <rPr>
        <sz val="12"/>
        <rFont val="仿宋_GB2312"/>
        <charset val="134"/>
      </rPr>
      <t>7</t>
    </r>
    <r>
      <rPr>
        <sz val="12"/>
        <rFont val="仿宋_GB2312"/>
        <charset val="134"/>
      </rPr>
      <t>家卫生院发热哨点诊室。</t>
    </r>
  </si>
  <si>
    <t>相关乡镇</t>
  </si>
  <si>
    <t>卫生健康局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</si>
</sst>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等线"/>
      <charset val="134"/>
      <scheme val="minor"/>
    </font>
    <font>
      <sz val="11"/>
      <name val="Times New Roman"/>
      <charset val="134"/>
    </font>
    <font>
      <sz val="12"/>
      <name val="Times New Roman"/>
      <charset val="134"/>
    </font>
    <font>
      <sz val="14"/>
      <name val="黑体"/>
      <charset val="134"/>
    </font>
    <font>
      <sz val="22"/>
      <name val="方正小标宋简体"/>
      <charset val="134"/>
    </font>
    <font>
      <sz val="11"/>
      <name val="黑体"/>
      <charset val="134"/>
    </font>
    <font>
      <sz val="12"/>
      <name val="仿宋_GB2312"/>
      <charset val="134"/>
    </font>
    <font>
      <b/>
      <sz val="12"/>
      <name val="仿宋_GB2312"/>
      <charset val="134"/>
    </font>
    <font>
      <sz val="12"/>
      <color theme="1"/>
      <name val="仿宋_GB2312"/>
      <charset val="134"/>
    </font>
    <font>
      <b/>
      <sz val="11"/>
      <color rgb="FFFFFFFF"/>
      <name val="等线"/>
      <charset val="0"/>
      <scheme val="minor"/>
    </font>
    <font>
      <sz val="11"/>
      <color rgb="FF3F3F76"/>
      <name val="等线"/>
      <charset val="0"/>
      <scheme val="minor"/>
    </font>
    <font>
      <b/>
      <sz val="11"/>
      <color theme="3"/>
      <name val="等线"/>
      <charset val="134"/>
      <scheme val="minor"/>
    </font>
    <font>
      <sz val="11"/>
      <color theme="1"/>
      <name val="等线"/>
      <charset val="0"/>
      <scheme val="minor"/>
    </font>
    <font>
      <sz val="11"/>
      <color theme="0"/>
      <name val="等线"/>
      <charset val="0"/>
      <scheme val="minor"/>
    </font>
    <font>
      <sz val="11"/>
      <color rgb="FF9C0006"/>
      <name val="等线"/>
      <charset val="0"/>
      <scheme val="minor"/>
    </font>
    <font>
      <sz val="11"/>
      <color rgb="FFFA7D00"/>
      <name val="等线"/>
      <charset val="0"/>
      <scheme val="minor"/>
    </font>
    <font>
      <u/>
      <sz val="11"/>
      <color rgb="FF0000FF"/>
      <name val="等线"/>
      <charset val="0"/>
      <scheme val="minor"/>
    </font>
    <font>
      <u/>
      <sz val="11"/>
      <color rgb="FF800080"/>
      <name val="等线"/>
      <charset val="0"/>
      <scheme val="minor"/>
    </font>
    <font>
      <sz val="11"/>
      <color theme="1"/>
      <name val="等线"/>
      <charset val="134"/>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sz val="11"/>
      <color rgb="FF9C6500"/>
      <name val="等线"/>
      <charset val="0"/>
      <scheme val="minor"/>
    </font>
    <font>
      <b/>
      <sz val="11"/>
      <color rgb="FFFA7D00"/>
      <name val="等线"/>
      <charset val="0"/>
      <scheme val="minor"/>
    </font>
    <font>
      <b/>
      <sz val="11"/>
      <color theme="1"/>
      <name val="等线"/>
      <charset val="0"/>
      <scheme val="minor"/>
    </font>
    <font>
      <sz val="11"/>
      <color rgb="FF006100"/>
      <name val="等线"/>
      <charset val="0"/>
      <scheme val="minor"/>
    </font>
  </fonts>
  <fills count="34">
    <fill>
      <patternFill patternType="none"/>
    </fill>
    <fill>
      <patternFill patternType="gray125"/>
    </fill>
    <fill>
      <patternFill patternType="solid">
        <fgColor theme="0"/>
        <bgColor indexed="64"/>
      </patternFill>
    </fill>
    <fill>
      <patternFill patternType="solid">
        <fgColor rgb="FFA5A5A5"/>
        <bgColor indexed="64"/>
      </patternFill>
    </fill>
    <fill>
      <patternFill patternType="solid">
        <fgColor rgb="FFFFCC9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799951170384838"/>
        <bgColor indexed="64"/>
      </patternFill>
    </fill>
    <fill>
      <patternFill patternType="solid">
        <fgColor theme="9" tint="0.399975585192419"/>
        <bgColor indexed="64"/>
      </patternFill>
    </fill>
    <fill>
      <patternFill patternType="solid">
        <fgColor theme="9"/>
        <bgColor indexed="64"/>
      </patternFill>
    </fill>
    <fill>
      <patternFill patternType="solid">
        <fgColor theme="6"/>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rgb="FFFFEB9C"/>
        <bgColor indexed="64"/>
      </patternFill>
    </fill>
    <fill>
      <patternFill patternType="solid">
        <fgColor theme="8"/>
        <bgColor indexed="64"/>
      </patternFill>
    </fill>
    <fill>
      <patternFill patternType="solid">
        <fgColor theme="5"/>
        <bgColor indexed="64"/>
      </patternFill>
    </fill>
    <fill>
      <patternFill patternType="solid">
        <fgColor theme="4" tint="0.599993896298105"/>
        <bgColor indexed="64"/>
      </patternFill>
    </fill>
    <fill>
      <patternFill patternType="solid">
        <fgColor theme="4"/>
        <bgColor indexed="64"/>
      </patternFill>
    </fill>
    <fill>
      <patternFill patternType="solid">
        <fgColor rgb="FFC6EFCE"/>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4">
    <xf numFmtId="0" fontId="0" fillId="0" borderId="0">
      <alignment vertical="center"/>
    </xf>
    <xf numFmtId="42" fontId="0" fillId="0" borderId="0" applyFont="0" applyFill="0" applyBorder="0" applyAlignment="0" applyProtection="0">
      <alignment vertical="center"/>
    </xf>
    <xf numFmtId="0" fontId="12" fillId="8" borderId="0" applyNumberFormat="0" applyBorder="0" applyAlignment="0" applyProtection="0">
      <alignment vertical="center"/>
    </xf>
    <xf numFmtId="0" fontId="10"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0" borderId="0" applyNumberFormat="0" applyBorder="0" applyAlignment="0" applyProtection="0">
      <alignment vertical="center"/>
    </xf>
    <xf numFmtId="0" fontId="14" fillId="11" borderId="0" applyNumberFormat="0" applyBorder="0" applyAlignment="0" applyProtection="0">
      <alignment vertical="center"/>
    </xf>
    <xf numFmtId="43" fontId="0" fillId="0" borderId="0" applyFont="0" applyFill="0" applyBorder="0" applyAlignment="0" applyProtection="0">
      <alignment vertical="center"/>
    </xf>
    <xf numFmtId="0" fontId="13" fillId="16"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7" borderId="7" applyNumberFormat="0" applyFont="0" applyAlignment="0" applyProtection="0">
      <alignment vertical="center"/>
    </xf>
    <xf numFmtId="0" fontId="13" fillId="20" borderId="0" applyNumberFormat="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0" borderId="8" applyNumberFormat="0" applyFill="0" applyAlignment="0" applyProtection="0">
      <alignment vertical="center"/>
    </xf>
    <xf numFmtId="0" fontId="13" fillId="7" borderId="0" applyNumberFormat="0" applyBorder="0" applyAlignment="0" applyProtection="0">
      <alignment vertical="center"/>
    </xf>
    <xf numFmtId="0" fontId="11" fillId="0" borderId="5" applyNumberFormat="0" applyFill="0" applyAlignment="0" applyProtection="0">
      <alignment vertical="center"/>
    </xf>
    <xf numFmtId="0" fontId="13" fillId="6" borderId="0" applyNumberFormat="0" applyBorder="0" applyAlignment="0" applyProtection="0">
      <alignment vertical="center"/>
    </xf>
    <xf numFmtId="0" fontId="24" fillId="24" borderId="9" applyNumberFormat="0" applyAlignment="0" applyProtection="0">
      <alignment vertical="center"/>
    </xf>
    <xf numFmtId="0" fontId="26" fillId="24" borderId="4" applyNumberFormat="0" applyAlignment="0" applyProtection="0">
      <alignment vertical="center"/>
    </xf>
    <xf numFmtId="0" fontId="9" fillId="3" borderId="3" applyNumberFormat="0" applyAlignment="0" applyProtection="0">
      <alignment vertical="center"/>
    </xf>
    <xf numFmtId="0" fontId="12" fillId="5" borderId="0" applyNumberFormat="0" applyBorder="0" applyAlignment="0" applyProtection="0">
      <alignment vertical="center"/>
    </xf>
    <xf numFmtId="0" fontId="13" fillId="27" borderId="0" applyNumberFormat="0" applyBorder="0" applyAlignment="0" applyProtection="0">
      <alignment vertical="center"/>
    </xf>
    <xf numFmtId="0" fontId="15" fillId="0" borderId="6" applyNumberFormat="0" applyFill="0" applyAlignment="0" applyProtection="0">
      <alignment vertical="center"/>
    </xf>
    <xf numFmtId="0" fontId="27" fillId="0" borderId="10" applyNumberFormat="0" applyFill="0" applyAlignment="0" applyProtection="0">
      <alignment vertical="center"/>
    </xf>
    <xf numFmtId="0" fontId="28" fillId="30" borderId="0" applyNumberFormat="0" applyBorder="0" applyAlignment="0" applyProtection="0">
      <alignment vertical="center"/>
    </xf>
    <xf numFmtId="0" fontId="25" fillId="25" borderId="0" applyNumberFormat="0" applyBorder="0" applyAlignment="0" applyProtection="0">
      <alignment vertical="center"/>
    </xf>
    <xf numFmtId="0" fontId="12" fillId="23" borderId="0" applyNumberFormat="0" applyBorder="0" applyAlignment="0" applyProtection="0">
      <alignment vertical="center"/>
    </xf>
    <xf numFmtId="0" fontId="13" fillId="29" borderId="0" applyNumberFormat="0" applyBorder="0" applyAlignment="0" applyProtection="0">
      <alignment vertical="center"/>
    </xf>
    <xf numFmtId="0" fontId="0" fillId="12" borderId="0" applyNumberFormat="0" applyBorder="0" applyAlignment="0" applyProtection="0">
      <alignment vertical="center"/>
    </xf>
    <xf numFmtId="0" fontId="12" fillId="28" borderId="0" applyNumberFormat="0" applyBorder="0" applyAlignment="0" applyProtection="0">
      <alignment vertical="center"/>
    </xf>
    <xf numFmtId="0" fontId="12" fillId="22" borderId="0" applyNumberFormat="0" applyBorder="0" applyAlignment="0" applyProtection="0">
      <alignment vertical="center"/>
    </xf>
    <xf numFmtId="0" fontId="12" fillId="33" borderId="0" applyNumberFormat="0" applyBorder="0" applyAlignment="0" applyProtection="0">
      <alignment vertical="center"/>
    </xf>
    <xf numFmtId="0" fontId="13" fillId="15" borderId="0" applyNumberFormat="0" applyBorder="0" applyAlignment="0" applyProtection="0">
      <alignment vertical="center"/>
    </xf>
    <xf numFmtId="0" fontId="13" fillId="32" borderId="0" applyNumberFormat="0" applyBorder="0" applyAlignment="0" applyProtection="0">
      <alignment vertical="center"/>
    </xf>
    <xf numFmtId="0" fontId="12" fillId="19" borderId="0" applyNumberFormat="0" applyBorder="0" applyAlignment="0" applyProtection="0">
      <alignment vertical="center"/>
    </xf>
    <xf numFmtId="0" fontId="12" fillId="21" borderId="0" applyNumberFormat="0" applyBorder="0" applyAlignment="0" applyProtection="0">
      <alignment vertical="center"/>
    </xf>
    <xf numFmtId="0" fontId="13" fillId="26" borderId="0" applyNumberFormat="0" applyBorder="0" applyAlignment="0" applyProtection="0">
      <alignment vertical="center"/>
    </xf>
    <xf numFmtId="0" fontId="0" fillId="0" borderId="0">
      <alignment vertical="center"/>
    </xf>
    <xf numFmtId="0" fontId="12" fillId="31" borderId="0" applyNumberFormat="0" applyBorder="0" applyAlignment="0" applyProtection="0">
      <alignment vertical="center"/>
    </xf>
    <xf numFmtId="0" fontId="13" fillId="18" borderId="0" applyNumberFormat="0" applyBorder="0" applyAlignment="0" applyProtection="0">
      <alignment vertical="center"/>
    </xf>
    <xf numFmtId="0" fontId="13" fillId="14" borderId="0" applyNumberFormat="0" applyBorder="0" applyAlignment="0" applyProtection="0">
      <alignment vertical="center"/>
    </xf>
    <xf numFmtId="0" fontId="0" fillId="0" borderId="0">
      <alignment vertical="center"/>
    </xf>
    <xf numFmtId="0" fontId="12" fillId="9" borderId="0" applyNumberFormat="0" applyBorder="0" applyAlignment="0" applyProtection="0">
      <alignment vertical="center"/>
    </xf>
    <xf numFmtId="0" fontId="13" fillId="13" borderId="0" applyNumberFormat="0" applyBorder="0" applyAlignment="0" applyProtection="0">
      <alignment vertical="center"/>
    </xf>
    <xf numFmtId="0" fontId="0" fillId="0" borderId="0"/>
    <xf numFmtId="0" fontId="18" fillId="0" borderId="0">
      <alignment vertical="center"/>
    </xf>
    <xf numFmtId="0" fontId="0" fillId="0" borderId="0">
      <alignment vertical="center"/>
    </xf>
  </cellStyleXfs>
  <cellXfs count="29">
    <xf numFmtId="0" fontId="0" fillId="0" borderId="0" xfId="0">
      <alignment vertical="center"/>
    </xf>
    <xf numFmtId="0" fontId="1" fillId="0" borderId="0" xfId="0" applyFont="1" applyAlignment="1">
      <alignment vertical="center" wrapText="1"/>
    </xf>
    <xf numFmtId="0" fontId="1" fillId="0" borderId="0" xfId="0" applyFont="1" applyFill="1" applyBorder="1" applyAlignment="1">
      <alignment vertical="center"/>
    </xf>
    <xf numFmtId="0" fontId="1" fillId="2" borderId="0" xfId="0" applyFont="1" applyFill="1">
      <alignment vertical="center"/>
    </xf>
    <xf numFmtId="0" fontId="1" fillId="0" borderId="0" xfId="0" applyFont="1">
      <alignment vertical="center"/>
    </xf>
    <xf numFmtId="0" fontId="1" fillId="2" borderId="0" xfId="0" applyFont="1" applyFill="1" applyBorder="1" applyAlignment="1">
      <alignment vertical="center"/>
    </xf>
    <xf numFmtId="0" fontId="2" fillId="0" borderId="0" xfId="0" applyFont="1">
      <alignment vertical="center"/>
    </xf>
    <xf numFmtId="0" fontId="3" fillId="0" borderId="0" xfId="0" applyFont="1">
      <alignment vertical="center"/>
    </xf>
    <xf numFmtId="0" fontId="4"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2"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6" fillId="2" borderId="2" xfId="35"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2" xfId="0" applyFont="1" applyBorder="1" applyAlignment="1">
      <alignment horizontal="center" vertical="center" wrapText="1"/>
    </xf>
    <xf numFmtId="0" fontId="6" fillId="2" borderId="2" xfId="0" applyFont="1" applyFill="1" applyBorder="1" applyAlignment="1">
      <alignment horizontal="left" vertical="center" wrapText="1"/>
    </xf>
    <xf numFmtId="0" fontId="6" fillId="2" borderId="2" xfId="52"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2" xfId="0" applyFont="1" applyBorder="1" applyAlignment="1">
      <alignment horizontal="center" vertical="center"/>
    </xf>
    <xf numFmtId="0" fontId="6" fillId="0" borderId="2" xfId="0" applyFont="1" applyBorder="1" applyAlignment="1">
      <alignment horizontal="left" vertical="center"/>
    </xf>
    <xf numFmtId="0" fontId="6" fillId="0" borderId="2" xfId="0" applyFont="1" applyBorder="1" applyAlignment="1">
      <alignment horizontal="center"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2" fillId="0" borderId="2" xfId="0" applyFont="1" applyBorder="1" applyAlignment="1">
      <alignment horizontal="center" vertical="center"/>
    </xf>
    <xf numFmtId="0" fontId="8" fillId="0" borderId="2" xfId="0" applyFont="1" applyBorder="1" applyAlignment="1">
      <alignment horizontal="center" vertical="center"/>
    </xf>
    <xf numFmtId="0" fontId="2" fillId="0" borderId="2" xfId="0" applyFont="1" applyBorder="1">
      <alignment vertical="center"/>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常规 2 3" xfId="48"/>
    <cellStyle name="40% - 强调文字颜色 6" xfId="49" builtinId="51"/>
    <cellStyle name="60% - 强调文字颜色 6" xfId="50" builtinId="52"/>
    <cellStyle name="常规 15" xfId="51"/>
    <cellStyle name="常规 2" xfId="52"/>
    <cellStyle name="常规 3" xfId="53"/>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4"/>
  <sheetViews>
    <sheetView tabSelected="1" topLeftCell="A46" workbookViewId="0">
      <selection activeCell="F54" sqref="F54"/>
    </sheetView>
  </sheetViews>
  <sheetFormatPr defaultColWidth="9" defaultRowHeight="15" outlineLevelCol="7"/>
  <cols>
    <col min="1" max="1" width="8.125" style="4" customWidth="1"/>
    <col min="2" max="2" width="25.75" style="4" customWidth="1"/>
    <col min="3" max="3" width="8.625" style="4" customWidth="1"/>
    <col min="4" max="4" width="55.125" style="4" customWidth="1"/>
    <col min="5" max="5" width="11.75" style="4" customWidth="1"/>
    <col min="6" max="6" width="12.625" style="4" customWidth="1"/>
    <col min="7" max="7" width="9" style="4"/>
    <col min="8" max="8" width="9.5" style="4"/>
    <col min="9" max="16384" width="9" style="4"/>
  </cols>
  <sheetData>
    <row r="1" ht="18.75" spans="1:1">
      <c r="A1" s="7" t="s">
        <v>0</v>
      </c>
    </row>
    <row r="2" ht="28.5" spans="1:8">
      <c r="A2" s="8" t="s">
        <v>1</v>
      </c>
      <c r="B2" s="8"/>
      <c r="C2" s="8"/>
      <c r="D2" s="8"/>
      <c r="E2" s="8"/>
      <c r="F2" s="8"/>
      <c r="G2" s="8"/>
      <c r="H2" s="8"/>
    </row>
    <row r="3" ht="14.25" spans="1:8">
      <c r="A3" s="9" t="s">
        <v>2</v>
      </c>
      <c r="B3" s="9" t="s">
        <v>3</v>
      </c>
      <c r="C3" s="9" t="s">
        <v>4</v>
      </c>
      <c r="D3" s="9" t="s">
        <v>5</v>
      </c>
      <c r="E3" s="9" t="s">
        <v>6</v>
      </c>
      <c r="F3" s="9" t="s">
        <v>7</v>
      </c>
      <c r="G3" s="9" t="s">
        <v>8</v>
      </c>
      <c r="H3" s="9"/>
    </row>
    <row r="4" ht="27" spans="1:8">
      <c r="A4" s="9"/>
      <c r="B4" s="9"/>
      <c r="C4" s="9"/>
      <c r="D4" s="9"/>
      <c r="E4" s="9"/>
      <c r="F4" s="9"/>
      <c r="G4" s="9" t="s">
        <v>9</v>
      </c>
      <c r="H4" s="9" t="s">
        <v>10</v>
      </c>
    </row>
    <row r="5" ht="14.25" spans="1:8">
      <c r="A5" s="10"/>
      <c r="B5" s="11" t="s">
        <v>11</v>
      </c>
      <c r="C5" s="11">
        <f>SUM(C6+C29+C38+C43+C48+C33)</f>
        <v>7000</v>
      </c>
      <c r="D5" s="12"/>
      <c r="E5" s="11"/>
      <c r="F5" s="11"/>
      <c r="G5" s="11">
        <f>SUM(G6+G29+G38+G43+G48+G33)</f>
        <v>76912</v>
      </c>
      <c r="H5" s="11">
        <f>SUM(H6+H29+H38+H43+H48+H33)</f>
        <v>36257</v>
      </c>
    </row>
    <row r="6" ht="14.25" spans="1:8">
      <c r="A6" s="11" t="s">
        <v>12</v>
      </c>
      <c r="B6" s="11" t="s">
        <v>13</v>
      </c>
      <c r="C6" s="13">
        <f>SUM(C7+C27)</f>
        <v>3455</v>
      </c>
      <c r="D6" s="13"/>
      <c r="E6" s="13"/>
      <c r="F6" s="13"/>
      <c r="G6" s="13">
        <f>SUM(G7+G27)</f>
        <v>41285</v>
      </c>
      <c r="H6" s="13">
        <f>SUM(H7+H27)</f>
        <v>11757</v>
      </c>
    </row>
    <row r="7" s="1" customFormat="1" ht="28.5" spans="1:8">
      <c r="A7" s="11" t="s">
        <v>14</v>
      </c>
      <c r="B7" s="11" t="s">
        <v>15</v>
      </c>
      <c r="C7" s="13">
        <f>SUM(C8:C26)</f>
        <v>3155</v>
      </c>
      <c r="D7" s="13"/>
      <c r="E7" s="13"/>
      <c r="F7" s="13"/>
      <c r="G7" s="13">
        <f>SUM(G8:G26)</f>
        <v>40935</v>
      </c>
      <c r="H7" s="13">
        <f>SUM(H8:H26)</f>
        <v>11667</v>
      </c>
    </row>
    <row r="8" ht="57" spans="1:8">
      <c r="A8" s="14">
        <v>1</v>
      </c>
      <c r="B8" s="15" t="s">
        <v>16</v>
      </c>
      <c r="C8" s="15">
        <v>80</v>
      </c>
      <c r="D8" s="16" t="s">
        <v>17</v>
      </c>
      <c r="E8" s="15" t="s">
        <v>18</v>
      </c>
      <c r="F8" s="15" t="s">
        <v>19</v>
      </c>
      <c r="G8" s="15">
        <v>2336</v>
      </c>
      <c r="H8" s="15">
        <v>584</v>
      </c>
    </row>
    <row r="9" ht="57" spans="1:8">
      <c r="A9" s="10">
        <v>2</v>
      </c>
      <c r="B9" s="15" t="s">
        <v>20</v>
      </c>
      <c r="C9" s="15">
        <v>80</v>
      </c>
      <c r="D9" s="16" t="s">
        <v>17</v>
      </c>
      <c r="E9" s="15" t="s">
        <v>21</v>
      </c>
      <c r="F9" s="15" t="s">
        <v>19</v>
      </c>
      <c r="G9" s="15">
        <v>1534</v>
      </c>
      <c r="H9" s="15">
        <v>756</v>
      </c>
    </row>
    <row r="10" ht="61" customHeight="1" spans="1:8">
      <c r="A10" s="14">
        <v>3</v>
      </c>
      <c r="B10" s="15" t="s">
        <v>22</v>
      </c>
      <c r="C10" s="15">
        <v>160</v>
      </c>
      <c r="D10" s="16" t="s">
        <v>23</v>
      </c>
      <c r="E10" s="15" t="s">
        <v>24</v>
      </c>
      <c r="F10" s="15" t="s">
        <v>25</v>
      </c>
      <c r="G10" s="15">
        <v>1734</v>
      </c>
      <c r="H10" s="15">
        <v>691</v>
      </c>
    </row>
    <row r="11" ht="28.5" spans="1:8">
      <c r="A11" s="14">
        <v>4</v>
      </c>
      <c r="B11" s="15" t="s">
        <v>26</v>
      </c>
      <c r="C11" s="15">
        <v>220</v>
      </c>
      <c r="D11" s="16" t="s">
        <v>27</v>
      </c>
      <c r="E11" s="15" t="s">
        <v>28</v>
      </c>
      <c r="F11" s="15" t="s">
        <v>29</v>
      </c>
      <c r="G11" s="15">
        <v>7401</v>
      </c>
      <c r="H11" s="15">
        <v>2480</v>
      </c>
    </row>
    <row r="12" s="2" customFormat="1" ht="42.75" spans="1:8">
      <c r="A12" s="10">
        <v>5</v>
      </c>
      <c r="B12" s="15" t="s">
        <v>30</v>
      </c>
      <c r="C12" s="15">
        <v>65</v>
      </c>
      <c r="D12" s="16" t="s">
        <v>31</v>
      </c>
      <c r="E12" s="15" t="s">
        <v>32</v>
      </c>
      <c r="F12" s="15" t="s">
        <v>33</v>
      </c>
      <c r="G12" s="15">
        <v>1942</v>
      </c>
      <c r="H12" s="15">
        <v>664</v>
      </c>
    </row>
    <row r="13" ht="67" customHeight="1" spans="1:8">
      <c r="A13" s="15">
        <v>6</v>
      </c>
      <c r="B13" s="15" t="s">
        <v>34</v>
      </c>
      <c r="C13" s="15">
        <v>96</v>
      </c>
      <c r="D13" s="16" t="s">
        <v>35</v>
      </c>
      <c r="E13" s="15" t="s">
        <v>36</v>
      </c>
      <c r="F13" s="15" t="s">
        <v>37</v>
      </c>
      <c r="G13" s="15">
        <v>386</v>
      </c>
      <c r="H13" s="15">
        <v>87</v>
      </c>
    </row>
    <row r="14" ht="33" customHeight="1" spans="1:8">
      <c r="A14" s="15">
        <v>7</v>
      </c>
      <c r="B14" s="15" t="s">
        <v>38</v>
      </c>
      <c r="C14" s="15">
        <v>260</v>
      </c>
      <c r="D14" s="16" t="s">
        <v>39</v>
      </c>
      <c r="E14" s="15" t="s">
        <v>40</v>
      </c>
      <c r="F14" s="15" t="s">
        <v>41</v>
      </c>
      <c r="G14" s="10">
        <v>220</v>
      </c>
      <c r="H14" s="10">
        <v>53</v>
      </c>
    </row>
    <row r="15" s="3" customFormat="1" ht="57" spans="1:8">
      <c r="A15" s="10">
        <v>8</v>
      </c>
      <c r="B15" s="15" t="s">
        <v>42</v>
      </c>
      <c r="C15" s="15">
        <v>264</v>
      </c>
      <c r="D15" s="16" t="s">
        <v>43</v>
      </c>
      <c r="E15" s="15" t="s">
        <v>44</v>
      </c>
      <c r="F15" s="15" t="s">
        <v>37</v>
      </c>
      <c r="G15" s="15">
        <v>4383</v>
      </c>
      <c r="H15" s="15">
        <v>140</v>
      </c>
    </row>
    <row r="16" ht="28.5" spans="1:8">
      <c r="A16" s="10">
        <v>9</v>
      </c>
      <c r="B16" s="15" t="s">
        <v>45</v>
      </c>
      <c r="C16" s="15">
        <v>40</v>
      </c>
      <c r="D16" s="16" t="s">
        <v>46</v>
      </c>
      <c r="E16" s="15" t="s">
        <v>47</v>
      </c>
      <c r="F16" s="15" t="s">
        <v>48</v>
      </c>
      <c r="G16" s="15">
        <v>6484</v>
      </c>
      <c r="H16" s="15">
        <v>484</v>
      </c>
    </row>
    <row r="17" ht="28.5" spans="1:8">
      <c r="A17" s="10">
        <v>10</v>
      </c>
      <c r="B17" s="15" t="s">
        <v>49</v>
      </c>
      <c r="C17" s="15">
        <v>155</v>
      </c>
      <c r="D17" s="16" t="s">
        <v>50</v>
      </c>
      <c r="E17" s="15" t="s">
        <v>51</v>
      </c>
      <c r="F17" s="15" t="s">
        <v>29</v>
      </c>
      <c r="G17" s="15">
        <v>443</v>
      </c>
      <c r="H17" s="15">
        <v>375</v>
      </c>
    </row>
    <row r="18" s="3" customFormat="1" ht="42.75" spans="1:8">
      <c r="A18" s="10">
        <v>11</v>
      </c>
      <c r="B18" s="15" t="s">
        <v>52</v>
      </c>
      <c r="C18" s="15">
        <v>150</v>
      </c>
      <c r="D18" s="16" t="s">
        <v>53</v>
      </c>
      <c r="E18" s="15" t="s">
        <v>54</v>
      </c>
      <c r="F18" s="15" t="s">
        <v>48</v>
      </c>
      <c r="G18" s="15">
        <v>200</v>
      </c>
      <c r="H18" s="15">
        <v>200</v>
      </c>
    </row>
    <row r="19" ht="28.5" spans="1:8">
      <c r="A19" s="10">
        <v>12</v>
      </c>
      <c r="B19" s="15" t="s">
        <v>55</v>
      </c>
      <c r="C19" s="15">
        <v>95</v>
      </c>
      <c r="D19" s="16" t="s">
        <v>56</v>
      </c>
      <c r="E19" s="15" t="s">
        <v>57</v>
      </c>
      <c r="F19" s="15" t="s">
        <v>48</v>
      </c>
      <c r="G19" s="15">
        <v>501</v>
      </c>
      <c r="H19" s="15">
        <v>501</v>
      </c>
    </row>
    <row r="20" s="3" customFormat="1" ht="28.5" spans="1:8">
      <c r="A20" s="10">
        <v>13</v>
      </c>
      <c r="B20" s="15" t="s">
        <v>58</v>
      </c>
      <c r="C20" s="15">
        <v>61</v>
      </c>
      <c r="D20" s="16" t="s">
        <v>59</v>
      </c>
      <c r="E20" s="15" t="s">
        <v>60</v>
      </c>
      <c r="F20" s="15" t="s">
        <v>61</v>
      </c>
      <c r="G20" s="15">
        <v>140</v>
      </c>
      <c r="H20" s="15">
        <v>140</v>
      </c>
    </row>
    <row r="21" s="3" customFormat="1" ht="28.5" spans="1:8">
      <c r="A21" s="10">
        <v>14</v>
      </c>
      <c r="B21" s="15" t="s">
        <v>62</v>
      </c>
      <c r="C21" s="15">
        <v>24</v>
      </c>
      <c r="D21" s="16" t="s">
        <v>63</v>
      </c>
      <c r="E21" s="15" t="s">
        <v>64</v>
      </c>
      <c r="F21" s="15" t="s">
        <v>19</v>
      </c>
      <c r="G21" s="15">
        <v>2784</v>
      </c>
      <c r="H21" s="15">
        <v>1125</v>
      </c>
    </row>
    <row r="22" ht="28.5" spans="1:8">
      <c r="A22" s="10">
        <v>15</v>
      </c>
      <c r="B22" s="15" t="s">
        <v>65</v>
      </c>
      <c r="C22" s="15">
        <v>650</v>
      </c>
      <c r="D22" s="16" t="s">
        <v>66</v>
      </c>
      <c r="E22" s="15" t="s">
        <v>19</v>
      </c>
      <c r="F22" s="15" t="s">
        <v>67</v>
      </c>
      <c r="G22" s="15">
        <v>3658</v>
      </c>
      <c r="H22" s="15">
        <v>892</v>
      </c>
    </row>
    <row r="23" ht="28.5" spans="1:8">
      <c r="A23" s="10">
        <v>16</v>
      </c>
      <c r="B23" s="15" t="s">
        <v>68</v>
      </c>
      <c r="C23" s="15">
        <v>100</v>
      </c>
      <c r="D23" s="16" t="s">
        <v>69</v>
      </c>
      <c r="E23" s="15" t="s">
        <v>70</v>
      </c>
      <c r="F23" s="15" t="s">
        <v>71</v>
      </c>
      <c r="G23" s="15">
        <v>1683</v>
      </c>
      <c r="H23" s="15">
        <v>330</v>
      </c>
    </row>
    <row r="24" s="4" customFormat="1" ht="28.5" spans="1:8">
      <c r="A24" s="10">
        <v>17</v>
      </c>
      <c r="B24" s="15" t="s">
        <v>72</v>
      </c>
      <c r="C24" s="10">
        <v>180</v>
      </c>
      <c r="D24" s="16" t="s">
        <v>73</v>
      </c>
      <c r="E24" s="15" t="s">
        <v>74</v>
      </c>
      <c r="F24" s="15" t="s">
        <v>61</v>
      </c>
      <c r="G24" s="15">
        <v>4738</v>
      </c>
      <c r="H24" s="15">
        <v>2084</v>
      </c>
    </row>
    <row r="25" ht="42.75" spans="1:8">
      <c r="A25" s="10">
        <v>18</v>
      </c>
      <c r="B25" s="15" t="s">
        <v>75</v>
      </c>
      <c r="C25" s="10">
        <v>275</v>
      </c>
      <c r="D25" s="16" t="s">
        <v>76</v>
      </c>
      <c r="E25" s="15" t="s">
        <v>77</v>
      </c>
      <c r="F25" s="15" t="s">
        <v>19</v>
      </c>
      <c r="G25" s="17"/>
      <c r="H25" s="17"/>
    </row>
    <row r="26" ht="28.5" spans="1:8">
      <c r="A26" s="10">
        <v>19</v>
      </c>
      <c r="B26" s="15" t="s">
        <v>78</v>
      </c>
      <c r="C26" s="14">
        <v>200</v>
      </c>
      <c r="D26" s="16" t="s">
        <v>79</v>
      </c>
      <c r="E26" s="15" t="s">
        <v>80</v>
      </c>
      <c r="F26" s="15" t="s">
        <v>41</v>
      </c>
      <c r="G26" s="14">
        <v>368</v>
      </c>
      <c r="H26" s="14">
        <v>81</v>
      </c>
    </row>
    <row r="27" ht="14.25" spans="1:8">
      <c r="A27" s="11" t="s">
        <v>81</v>
      </c>
      <c r="B27" s="11" t="s">
        <v>82</v>
      </c>
      <c r="C27" s="11">
        <f>SUM(C28:C28)</f>
        <v>300</v>
      </c>
      <c r="D27" s="18"/>
      <c r="E27" s="10"/>
      <c r="F27" s="10"/>
      <c r="G27" s="11">
        <v>350</v>
      </c>
      <c r="H27" s="11">
        <v>90</v>
      </c>
    </row>
    <row r="28" s="3" customFormat="1" ht="28.5" spans="1:8">
      <c r="A28" s="10">
        <v>20</v>
      </c>
      <c r="B28" s="10" t="s">
        <v>83</v>
      </c>
      <c r="C28" s="10">
        <v>300</v>
      </c>
      <c r="D28" s="19" t="s">
        <v>84</v>
      </c>
      <c r="E28" s="15" t="s">
        <v>85</v>
      </c>
      <c r="F28" s="15" t="s">
        <v>86</v>
      </c>
      <c r="G28" s="10">
        <v>350</v>
      </c>
      <c r="H28" s="10">
        <v>90</v>
      </c>
    </row>
    <row r="29" ht="14.25" spans="1:8">
      <c r="A29" s="11" t="s">
        <v>87</v>
      </c>
      <c r="B29" s="13" t="s">
        <v>88</v>
      </c>
      <c r="C29" s="13">
        <f>SUM(C30:C32)</f>
        <v>795</v>
      </c>
      <c r="D29" s="20"/>
      <c r="E29" s="15"/>
      <c r="F29" s="15"/>
      <c r="G29" s="13">
        <f>SUM(G30:G32)</f>
        <v>120</v>
      </c>
      <c r="H29" s="13">
        <f>SUM(H30:H32)</f>
        <v>40</v>
      </c>
    </row>
    <row r="30" ht="28.5" spans="1:8">
      <c r="A30" s="10">
        <v>21</v>
      </c>
      <c r="B30" s="15" t="s">
        <v>89</v>
      </c>
      <c r="C30" s="17">
        <v>395</v>
      </c>
      <c r="D30" s="16" t="s">
        <v>90</v>
      </c>
      <c r="E30" s="15" t="s">
        <v>85</v>
      </c>
      <c r="F30" s="15" t="s">
        <v>86</v>
      </c>
      <c r="G30" s="15">
        <v>60</v>
      </c>
      <c r="H30" s="15">
        <v>20</v>
      </c>
    </row>
    <row r="31" ht="28.5" spans="1:8">
      <c r="A31" s="10">
        <v>22</v>
      </c>
      <c r="B31" s="15" t="s">
        <v>91</v>
      </c>
      <c r="C31" s="17">
        <v>300</v>
      </c>
      <c r="D31" s="16" t="s">
        <v>92</v>
      </c>
      <c r="E31" s="15" t="s">
        <v>85</v>
      </c>
      <c r="F31" s="15" t="s">
        <v>86</v>
      </c>
      <c r="G31" s="15">
        <v>60</v>
      </c>
      <c r="H31" s="15">
        <v>20</v>
      </c>
    </row>
    <row r="32" ht="28.5" spans="1:8">
      <c r="A32" s="10">
        <v>23</v>
      </c>
      <c r="B32" s="17" t="s">
        <v>93</v>
      </c>
      <c r="C32" s="17">
        <v>100</v>
      </c>
      <c r="D32" s="16" t="s">
        <v>94</v>
      </c>
      <c r="E32" s="15" t="s">
        <v>85</v>
      </c>
      <c r="F32" s="15" t="s">
        <v>86</v>
      </c>
      <c r="G32" s="15"/>
      <c r="H32" s="15"/>
    </row>
    <row r="33" ht="28.5" spans="1:8">
      <c r="A33" s="11" t="s">
        <v>95</v>
      </c>
      <c r="B33" s="11" t="s">
        <v>96</v>
      </c>
      <c r="C33" s="11">
        <f>SUM(C34:C37)</f>
        <v>383</v>
      </c>
      <c r="D33" s="18"/>
      <c r="E33" s="10"/>
      <c r="F33" s="10"/>
      <c r="G33" s="11">
        <f t="shared" ref="G33:H33" si="0">SUM(G34:G37)</f>
        <v>2812</v>
      </c>
      <c r="H33" s="11">
        <f t="shared" si="0"/>
        <v>2612</v>
      </c>
    </row>
    <row r="34" ht="117" customHeight="1" spans="1:8">
      <c r="A34" s="10">
        <v>24</v>
      </c>
      <c r="B34" s="10" t="s">
        <v>97</v>
      </c>
      <c r="C34" s="10">
        <v>133</v>
      </c>
      <c r="D34" s="18" t="s">
        <v>98</v>
      </c>
      <c r="E34" s="10" t="s">
        <v>99</v>
      </c>
      <c r="F34" s="10" t="s">
        <v>100</v>
      </c>
      <c r="G34" s="10">
        <v>880</v>
      </c>
      <c r="H34" s="10">
        <v>880</v>
      </c>
    </row>
    <row r="35" ht="28.5" spans="1:8">
      <c r="A35" s="10">
        <v>25</v>
      </c>
      <c r="B35" s="10" t="s">
        <v>101</v>
      </c>
      <c r="C35" s="10">
        <v>70</v>
      </c>
      <c r="D35" s="18" t="s">
        <v>102</v>
      </c>
      <c r="E35" s="10" t="s">
        <v>103</v>
      </c>
      <c r="F35" s="10" t="s">
        <v>104</v>
      </c>
      <c r="G35" s="10">
        <v>1592</v>
      </c>
      <c r="H35" s="10">
        <v>1592</v>
      </c>
    </row>
    <row r="36" ht="28.5" spans="1:8">
      <c r="A36" s="10">
        <v>26</v>
      </c>
      <c r="B36" s="10" t="s">
        <v>105</v>
      </c>
      <c r="C36" s="10">
        <v>30</v>
      </c>
      <c r="D36" s="18" t="s">
        <v>106</v>
      </c>
      <c r="E36" s="10" t="s">
        <v>99</v>
      </c>
      <c r="F36" s="10" t="s">
        <v>107</v>
      </c>
      <c r="G36" s="10">
        <v>40</v>
      </c>
      <c r="H36" s="10">
        <v>40</v>
      </c>
    </row>
    <row r="37" ht="28.5" spans="1:8">
      <c r="A37" s="10">
        <v>27</v>
      </c>
      <c r="B37" s="10" t="s">
        <v>108</v>
      </c>
      <c r="C37" s="10">
        <v>150</v>
      </c>
      <c r="D37" s="18" t="s">
        <v>109</v>
      </c>
      <c r="E37" s="10" t="s">
        <v>110</v>
      </c>
      <c r="F37" s="10" t="s">
        <v>111</v>
      </c>
      <c r="G37" s="10">
        <v>300</v>
      </c>
      <c r="H37" s="10">
        <v>100</v>
      </c>
    </row>
    <row r="38" ht="14.25" spans="1:8">
      <c r="A38" s="11" t="s">
        <v>112</v>
      </c>
      <c r="B38" s="11" t="s">
        <v>113</v>
      </c>
      <c r="C38" s="11">
        <f>SUM(C39:C42)</f>
        <v>1150</v>
      </c>
      <c r="D38" s="12"/>
      <c r="E38" s="11"/>
      <c r="F38" s="11"/>
      <c r="G38" s="11">
        <f t="shared" ref="G38:H38" si="1">SUM(G39:G42)</f>
        <v>7180</v>
      </c>
      <c r="H38" s="11">
        <f t="shared" si="1"/>
        <v>2725</v>
      </c>
    </row>
    <row r="39" ht="28.5" spans="1:8">
      <c r="A39" s="10">
        <v>28</v>
      </c>
      <c r="B39" s="10" t="s">
        <v>114</v>
      </c>
      <c r="C39" s="17">
        <v>210</v>
      </c>
      <c r="D39" s="18" t="s">
        <v>115</v>
      </c>
      <c r="E39" s="10" t="s">
        <v>80</v>
      </c>
      <c r="F39" s="10" t="s">
        <v>41</v>
      </c>
      <c r="G39" s="10">
        <v>50</v>
      </c>
      <c r="H39" s="10">
        <v>20</v>
      </c>
    </row>
    <row r="40" ht="28.5" spans="1:8">
      <c r="A40" s="10">
        <v>29</v>
      </c>
      <c r="B40" s="10" t="s">
        <v>116</v>
      </c>
      <c r="C40" s="10">
        <v>260</v>
      </c>
      <c r="D40" s="18" t="s">
        <v>115</v>
      </c>
      <c r="E40" s="10" t="s">
        <v>117</v>
      </c>
      <c r="F40" s="10" t="s">
        <v>37</v>
      </c>
      <c r="G40" s="10">
        <v>1494</v>
      </c>
      <c r="H40" s="10">
        <v>42</v>
      </c>
    </row>
    <row r="41" ht="28.5" spans="1:8">
      <c r="A41" s="10">
        <v>30</v>
      </c>
      <c r="B41" s="10" t="s">
        <v>118</v>
      </c>
      <c r="C41" s="10">
        <v>330</v>
      </c>
      <c r="D41" s="18" t="s">
        <v>115</v>
      </c>
      <c r="E41" s="10" t="s">
        <v>119</v>
      </c>
      <c r="F41" s="10" t="s">
        <v>120</v>
      </c>
      <c r="G41" s="10">
        <v>2069</v>
      </c>
      <c r="H41" s="10">
        <v>123</v>
      </c>
    </row>
    <row r="42" s="3" customFormat="1" ht="28.5" spans="1:8">
      <c r="A42" s="10">
        <v>31</v>
      </c>
      <c r="B42" s="10" t="s">
        <v>121</v>
      </c>
      <c r="C42" s="10">
        <v>350</v>
      </c>
      <c r="D42" s="18" t="s">
        <v>115</v>
      </c>
      <c r="E42" s="10" t="s">
        <v>122</v>
      </c>
      <c r="F42" s="10" t="s">
        <v>61</v>
      </c>
      <c r="G42" s="10">
        <v>3567</v>
      </c>
      <c r="H42" s="10">
        <v>2540</v>
      </c>
    </row>
    <row r="43" s="3" customFormat="1" spans="1:8">
      <c r="A43" s="11" t="s">
        <v>123</v>
      </c>
      <c r="B43" s="11" t="s">
        <v>124</v>
      </c>
      <c r="C43" s="21">
        <f>SUM(C44:C47)</f>
        <v>447</v>
      </c>
      <c r="D43" s="22"/>
      <c r="E43" s="23"/>
      <c r="F43" s="23"/>
      <c r="G43" s="21">
        <f>SUM(G44:G46)</f>
        <v>12604</v>
      </c>
      <c r="H43" s="21">
        <f>SUM(H44:H46)</f>
        <v>12604</v>
      </c>
    </row>
    <row r="44" s="3" customFormat="1" ht="57" spans="1:8">
      <c r="A44" s="10">
        <v>32</v>
      </c>
      <c r="B44" s="10" t="s">
        <v>125</v>
      </c>
      <c r="C44" s="10">
        <v>200</v>
      </c>
      <c r="D44" s="18" t="s">
        <v>126</v>
      </c>
      <c r="E44" s="10" t="s">
        <v>127</v>
      </c>
      <c r="F44" s="10" t="s">
        <v>128</v>
      </c>
      <c r="G44" s="10">
        <v>7518</v>
      </c>
      <c r="H44" s="10">
        <v>7518</v>
      </c>
    </row>
    <row r="45" ht="57" spans="1:8">
      <c r="A45" s="10">
        <v>33</v>
      </c>
      <c r="B45" s="10" t="s">
        <v>129</v>
      </c>
      <c r="C45" s="10">
        <v>185</v>
      </c>
      <c r="D45" s="19" t="s">
        <v>130</v>
      </c>
      <c r="E45" s="10" t="s">
        <v>131</v>
      </c>
      <c r="F45" s="10" t="s">
        <v>111</v>
      </c>
      <c r="G45" s="10">
        <v>2543</v>
      </c>
      <c r="H45" s="10">
        <v>2543</v>
      </c>
    </row>
    <row r="46" s="3" customFormat="1" ht="57" spans="1:8">
      <c r="A46" s="10">
        <v>34</v>
      </c>
      <c r="B46" s="10" t="s">
        <v>132</v>
      </c>
      <c r="C46" s="10">
        <v>12</v>
      </c>
      <c r="D46" s="19" t="s">
        <v>133</v>
      </c>
      <c r="E46" s="10"/>
      <c r="F46" s="10" t="s">
        <v>134</v>
      </c>
      <c r="G46" s="10">
        <v>2543</v>
      </c>
      <c r="H46" s="10">
        <v>2543</v>
      </c>
    </row>
    <row r="47" s="3" customFormat="1" ht="42.75" spans="1:8">
      <c r="A47" s="10">
        <v>35</v>
      </c>
      <c r="B47" s="10" t="s">
        <v>135</v>
      </c>
      <c r="C47" s="10">
        <v>50</v>
      </c>
      <c r="D47" s="19" t="s">
        <v>136</v>
      </c>
      <c r="E47" s="10"/>
      <c r="F47" s="10" t="s">
        <v>111</v>
      </c>
      <c r="G47" s="10"/>
      <c r="H47" s="10"/>
    </row>
    <row r="48" ht="14.25" spans="1:8">
      <c r="A48" s="11" t="s">
        <v>137</v>
      </c>
      <c r="B48" s="24" t="s">
        <v>138</v>
      </c>
      <c r="C48" s="21">
        <f>SUM(C49:C54)</f>
        <v>770</v>
      </c>
      <c r="D48" s="22"/>
      <c r="E48" s="23"/>
      <c r="F48" s="23"/>
      <c r="G48" s="21">
        <f>SUM(G49:G53)</f>
        <v>12911</v>
      </c>
      <c r="H48" s="21">
        <f>SUM(H49:H53)</f>
        <v>6519</v>
      </c>
    </row>
    <row r="49" s="5" customFormat="1" ht="28.5" spans="1:8">
      <c r="A49" s="10">
        <v>36</v>
      </c>
      <c r="B49" s="17" t="s">
        <v>139</v>
      </c>
      <c r="C49" s="17">
        <v>35</v>
      </c>
      <c r="D49" s="25" t="s">
        <v>140</v>
      </c>
      <c r="E49" s="17" t="s">
        <v>141</v>
      </c>
      <c r="F49" s="17" t="s">
        <v>37</v>
      </c>
      <c r="G49" s="17">
        <v>2487</v>
      </c>
      <c r="H49" s="17">
        <v>464</v>
      </c>
    </row>
    <row r="50" ht="42.75" spans="1:8">
      <c r="A50" s="10">
        <v>37</v>
      </c>
      <c r="B50" s="17" t="s">
        <v>142</v>
      </c>
      <c r="C50" s="17">
        <v>30</v>
      </c>
      <c r="D50" s="25" t="s">
        <v>143</v>
      </c>
      <c r="E50" s="17" t="s">
        <v>144</v>
      </c>
      <c r="F50" s="17" t="s">
        <v>37</v>
      </c>
      <c r="G50" s="10">
        <v>1731</v>
      </c>
      <c r="H50" s="10">
        <v>464</v>
      </c>
    </row>
    <row r="51" ht="28.5" spans="1:8">
      <c r="A51" s="10">
        <v>38</v>
      </c>
      <c r="B51" s="17" t="s">
        <v>145</v>
      </c>
      <c r="C51" s="17">
        <v>90</v>
      </c>
      <c r="D51" s="25" t="s">
        <v>146</v>
      </c>
      <c r="E51" s="17" t="s">
        <v>54</v>
      </c>
      <c r="F51" s="17" t="s">
        <v>147</v>
      </c>
      <c r="G51" s="10">
        <v>3594</v>
      </c>
      <c r="H51" s="10">
        <v>1980</v>
      </c>
    </row>
    <row r="52" ht="42.75" spans="1:8">
      <c r="A52" s="10">
        <v>39</v>
      </c>
      <c r="B52" s="17" t="s">
        <v>148</v>
      </c>
      <c r="C52" s="17">
        <v>330</v>
      </c>
      <c r="D52" s="25" t="s">
        <v>149</v>
      </c>
      <c r="E52" s="17" t="s">
        <v>150</v>
      </c>
      <c r="F52" s="17" t="s">
        <v>67</v>
      </c>
      <c r="G52" s="17">
        <v>4968</v>
      </c>
      <c r="H52" s="17">
        <v>3525</v>
      </c>
    </row>
    <row r="53" ht="28.5" spans="1:8">
      <c r="A53" s="10">
        <v>40</v>
      </c>
      <c r="B53" s="17" t="s">
        <v>151</v>
      </c>
      <c r="C53" s="17">
        <v>25</v>
      </c>
      <c r="D53" s="25" t="s">
        <v>152</v>
      </c>
      <c r="E53" s="17" t="s">
        <v>32</v>
      </c>
      <c r="F53" s="17" t="s">
        <v>33</v>
      </c>
      <c r="G53" s="10">
        <v>131</v>
      </c>
      <c r="H53" s="10">
        <v>86</v>
      </c>
    </row>
    <row r="54" s="6" customFormat="1" ht="42.75" spans="1:8">
      <c r="A54" s="10">
        <v>41</v>
      </c>
      <c r="B54" s="17" t="s">
        <v>153</v>
      </c>
      <c r="C54" s="26">
        <v>260</v>
      </c>
      <c r="D54" s="25" t="s">
        <v>154</v>
      </c>
      <c r="E54" s="23" t="s">
        <v>155</v>
      </c>
      <c r="F54" s="27" t="s">
        <v>156</v>
      </c>
      <c r="G54" s="28"/>
      <c r="H54" s="28"/>
    </row>
  </sheetData>
  <mergeCells count="8">
    <mergeCell ref="A2:H2"/>
    <mergeCell ref="G3:H3"/>
    <mergeCell ref="A3:A4"/>
    <mergeCell ref="B3:B4"/>
    <mergeCell ref="C3:C4"/>
    <mergeCell ref="D3:D4"/>
    <mergeCell ref="E3:E4"/>
    <mergeCell ref="F3:F4"/>
  </mergeCells>
  <printOptions horizontalCentered="1"/>
  <pageMargins left="0.503472222222222" right="0.503472222222222" top="0.66875" bottom="0.751388888888889" header="0.298611111111111" footer="0.511805555555556"/>
  <pageSetup paperSize="9" scale="99" fitToHeight="0" orientation="landscape" useFirstPageNumber="1" horizontalDpi="600"/>
  <headerFooter>
    <oddFooter>&amp;C&amp;10第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2021年闽宁协作项目</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lenovo</cp:lastModifiedBy>
  <dcterms:created xsi:type="dcterms:W3CDTF">2021-01-15T22:53:00Z</dcterms:created>
  <cp:lastPrinted>2021-07-29T22:28:00Z</cp:lastPrinted>
  <dcterms:modified xsi:type="dcterms:W3CDTF">2021-10-27T11:50:31Z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2052-11.1.0.11045</vt:lpwstr>
  </property>
  <property fmtid="{D5CDD505-2E9C-101B-9397-08002B2CF9AE}" pid="3" name="ICV">
    <vt:lpwstr>8E0183EBFC754FBEA5C9FC006A2ACBFD</vt:lpwstr>
  </property>
</Properties>
</file>