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 firstSheet="3"/>
  </bookViews>
  <sheets>
    <sheet name="全县汇总" sheetId="7" r:id="rId1"/>
  </sheets>
  <definedNames>
    <definedName name="_xlnm.Print_Titles" localSheetId="0">全县汇总!$1:$4</definedName>
  </definedNames>
  <calcPr calcId="144525"/>
</workbook>
</file>

<file path=xl/sharedStrings.xml><?xml version="1.0" encoding="utf-8"?>
<sst xmlns="http://schemas.openxmlformats.org/spreadsheetml/2006/main" count="86" uniqueCount="73">
  <si>
    <t>同心县2023年覆膜保墒增粮项目补贴资金公示表</t>
  </si>
  <si>
    <t>单位：同心县农业农村局</t>
  </si>
  <si>
    <t>序
号</t>
  </si>
  <si>
    <t>乡镇</t>
  </si>
  <si>
    <t>行政村（新型经营主体）</t>
  </si>
  <si>
    <t>户数、地址</t>
  </si>
  <si>
    <t>覆膜种植面积</t>
  </si>
  <si>
    <t>覆膜种植补助金额
（90元/亩）</t>
  </si>
  <si>
    <t>备注</t>
  </si>
  <si>
    <t>合计</t>
  </si>
  <si>
    <t>张家塬乡</t>
  </si>
  <si>
    <t>范堡子村</t>
  </si>
  <si>
    <t>犁铧嘴村</t>
  </si>
  <si>
    <t>海棠湖村</t>
  </si>
  <si>
    <t>折腰沟村</t>
  </si>
  <si>
    <t>汪家塬村</t>
  </si>
  <si>
    <t>张家塬村</t>
  </si>
  <si>
    <t>小计</t>
  </si>
  <si>
    <t>马高庄乡</t>
  </si>
  <si>
    <t>何家渠村</t>
  </si>
  <si>
    <t>邱家渠村</t>
  </si>
  <si>
    <t>马高庄村</t>
  </si>
  <si>
    <t>沟滩村</t>
  </si>
  <si>
    <t>白阳洼村</t>
  </si>
  <si>
    <t>赵家树村</t>
  </si>
  <si>
    <t>乔家湾村</t>
  </si>
  <si>
    <t>预旺镇</t>
  </si>
  <si>
    <t>土峰村</t>
  </si>
  <si>
    <t>贺塬村</t>
  </si>
  <si>
    <t>南塬村</t>
  </si>
  <si>
    <t>南关村</t>
  </si>
  <si>
    <t>北关村</t>
  </si>
  <si>
    <t>沙土坡村</t>
  </si>
  <si>
    <t>郭阳洼村</t>
  </si>
  <si>
    <t>胡堡子村</t>
  </si>
  <si>
    <t>青羊泉村</t>
  </si>
  <si>
    <t>柳树堡子村</t>
  </si>
  <si>
    <t>兴隆乡</t>
  </si>
  <si>
    <t>新生村</t>
  </si>
  <si>
    <t>王团村</t>
  </si>
  <si>
    <t>同心县黄谷川种植专业合作社</t>
  </si>
  <si>
    <t>黄谷村</t>
  </si>
  <si>
    <t>同心县西山洼种植家庭农场</t>
  </si>
  <si>
    <t>同心县博源祥种植家庭农场</t>
  </si>
  <si>
    <t>同心县霞光种植家庭农场</t>
  </si>
  <si>
    <t>宁夏森林苑农业科技发展有限责任公司</t>
  </si>
  <si>
    <t>同心县德雄种植专业合作社</t>
  </si>
  <si>
    <t>王大套村</t>
  </si>
  <si>
    <t>下马关镇</t>
  </si>
  <si>
    <t>郑儿庄村</t>
  </si>
  <si>
    <t>池家峁村</t>
  </si>
  <si>
    <t>白家滩村</t>
  </si>
  <si>
    <t>五里墩村</t>
  </si>
  <si>
    <t>宁夏盛坤农业科技有限公司</t>
  </si>
  <si>
    <t>同心县进祥种植专业合作社</t>
  </si>
  <si>
    <t>宁夏同心同力农牧科技有限责任公司</t>
  </si>
  <si>
    <t>刘家滩村</t>
  </si>
  <si>
    <t>同心县望悦小杂粮种植专业合作社</t>
  </si>
  <si>
    <t>同心县万粮小杂粮种植专业合作社</t>
  </si>
  <si>
    <t>窖坑子村</t>
  </si>
  <si>
    <t>吴忠市利通区联丰种植专业合作社</t>
  </si>
  <si>
    <t>陈儿庄、刘家滩、南关</t>
  </si>
  <si>
    <t>同心县新圣康农业发展有限公司</t>
  </si>
  <si>
    <t>王古窑村</t>
  </si>
  <si>
    <t>宁夏福熹生态农业科技有限公司</t>
  </si>
  <si>
    <t>田老庄乡</t>
  </si>
  <si>
    <t>同心县耀泉专业种植合作社</t>
  </si>
  <si>
    <t>套塘村</t>
  </si>
  <si>
    <t>石狮管委会</t>
  </si>
  <si>
    <t>宁夏如海农业科技发展有限公司</t>
  </si>
  <si>
    <t>麻疙瘩村</t>
  </si>
  <si>
    <t>宁夏圣峰百年农牧开发有限公司</t>
  </si>
  <si>
    <t>满春村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</si>
</sst>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  <numFmt numFmtId="177" formatCode="0.00_ "/>
  </numFmts>
  <fonts count="29">
    <font>
      <sz val="12"/>
      <name val="宋体"/>
      <charset val="134"/>
    </font>
    <font>
      <sz val="20"/>
      <color theme="1"/>
      <name val="方正小标宋简体"/>
      <charset val="134"/>
    </font>
    <font>
      <sz val="14"/>
      <color theme="1"/>
      <name val="仿宋_GB2312"/>
      <charset val="134"/>
    </font>
    <font>
      <sz val="11"/>
      <color theme="1"/>
      <name val="仿宋_GB2312"/>
      <charset val="134"/>
    </font>
    <font>
      <b/>
      <sz val="11"/>
      <color theme="1"/>
      <name val="仿宋_GB2312"/>
      <charset val="134"/>
    </font>
    <font>
      <sz val="11"/>
      <name val="仿宋_GB2312"/>
      <charset val="134"/>
    </font>
    <font>
      <sz val="11"/>
      <color indexed="8"/>
      <name val="仿宋_GB2312"/>
      <charset val="134"/>
    </font>
    <font>
      <sz val="11"/>
      <color rgb="FF000000"/>
      <name val="仿宋_GB2312"/>
      <charset val="134"/>
    </font>
    <font>
      <u/>
      <sz val="12"/>
      <color theme="10"/>
      <name val="宋体"/>
      <charset val="134"/>
    </font>
    <font>
      <u/>
      <sz val="12"/>
      <color theme="11"/>
      <name val="宋体"/>
      <charset val="134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0"/>
      <name val="Arial"/>
      <charset val="0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6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10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5" borderId="15" applyNumberFormat="0" applyAlignment="0" applyProtection="0">
      <alignment vertical="center"/>
    </xf>
    <xf numFmtId="0" fontId="18" fillId="5" borderId="14" applyNumberFormat="0" applyAlignment="0" applyProtection="0">
      <alignment vertical="center"/>
    </xf>
    <xf numFmtId="0" fontId="19" fillId="6" borderId="16" applyNumberFormat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6" fillId="0" borderId="0">
      <alignment vertical="center"/>
    </xf>
    <xf numFmtId="0" fontId="27" fillId="0" borderId="0">
      <alignment vertical="center"/>
    </xf>
    <xf numFmtId="0" fontId="26" fillId="0" borderId="0">
      <alignment vertical="center"/>
    </xf>
    <xf numFmtId="0" fontId="0" fillId="0" borderId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28" fillId="0" borderId="0"/>
    <xf numFmtId="0" fontId="0" fillId="0" borderId="0"/>
    <xf numFmtId="0" fontId="26" fillId="0" borderId="0">
      <alignment vertical="center"/>
    </xf>
    <xf numFmtId="0" fontId="28" fillId="0" borderId="0"/>
    <xf numFmtId="0" fontId="0" fillId="0" borderId="0"/>
    <xf numFmtId="0" fontId="27" fillId="0" borderId="0">
      <alignment vertical="center"/>
    </xf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6" fillId="2" borderId="2" xfId="0" applyNumberFormat="1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7" fillId="2" borderId="2" xfId="58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176" fontId="6" fillId="2" borderId="2" xfId="0" applyNumberFormat="1" applyFont="1" applyFill="1" applyBorder="1" applyAlignment="1">
      <alignment horizontal="center" vertical="center" wrapText="1"/>
    </xf>
    <xf numFmtId="176" fontId="5" fillId="2" borderId="2" xfId="0" applyNumberFormat="1" applyFont="1" applyFill="1" applyBorder="1" applyAlignment="1">
      <alignment horizontal="center" vertical="center" wrapText="1"/>
    </xf>
    <xf numFmtId="177" fontId="7" fillId="2" borderId="2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58" applyFont="1" applyFill="1" applyBorder="1" applyAlignment="1">
      <alignment horizontal="center" vertical="center" wrapText="1"/>
    </xf>
  </cellXfs>
  <cellStyles count="6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_Sheet2_2" xfId="50"/>
    <cellStyle name="常规 5 2" xfId="51"/>
    <cellStyle name="常规 8" xfId="52"/>
    <cellStyle name="常规_Sheet3_1_Sheet2" xfId="53"/>
    <cellStyle name="常规 2 3" xfId="54"/>
    <cellStyle name="常规 4" xfId="55"/>
    <cellStyle name="常规 15" xfId="56"/>
    <cellStyle name="常规 4 2" xfId="57"/>
    <cellStyle name="常规 2" xfId="58"/>
    <cellStyle name="常规 3" xfId="59"/>
    <cellStyle name="常规_Sheet1" xfId="60"/>
    <cellStyle name="常规 7" xfId="61"/>
    <cellStyle name="常规 5" xfId="62"/>
    <cellStyle name="常规_Sheet24" xfId="63"/>
    <cellStyle name="常规 17" xfId="64"/>
    <cellStyle name="常规 13" xfId="65"/>
  </cellStyles>
  <tableStyles count="0" defaultTableStyle="TableStyleMedium2" defaultPivotStyle="PivotStyleLight16"/>
  <colors>
    <mruColors>
      <color rgb="0099CCFF"/>
      <color rgb="0095B3D7"/>
      <color rgb="00C13D5C"/>
      <color rgb="008DB4E2"/>
      <color rgb="00000000"/>
      <color rgb="00FF0000"/>
      <color rgb="00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7"/>
  <sheetViews>
    <sheetView tabSelected="1" workbookViewId="0">
      <pane ySplit="5" topLeftCell="A42" activePane="bottomLeft" state="frozen"/>
      <selection/>
      <selection pane="bottomLeft" activeCell="E5" sqref="E5"/>
    </sheetView>
  </sheetViews>
  <sheetFormatPr defaultColWidth="9" defaultRowHeight="28" customHeight="1" outlineLevelCol="6"/>
  <cols>
    <col min="1" max="1" width="4.625" style="1" customWidth="1"/>
    <col min="2" max="2" width="11.8" style="1" customWidth="1"/>
    <col min="3" max="3" width="31.8" style="1" customWidth="1"/>
    <col min="4" max="4" width="10.4" style="1" customWidth="1"/>
    <col min="5" max="6" width="12.75" style="1" customWidth="1"/>
    <col min="7" max="7" width="9.375" style="1"/>
    <col min="8" max="16384" width="9" style="1"/>
  </cols>
  <sheetData>
    <row r="1" ht="42" customHeight="1" spans="1:7">
      <c r="A1" s="2" t="s">
        <v>0</v>
      </c>
      <c r="B1" s="2"/>
      <c r="C1" s="2"/>
      <c r="D1" s="2"/>
      <c r="E1" s="2"/>
      <c r="F1" s="2"/>
      <c r="G1" s="2"/>
    </row>
    <row r="2" ht="22" customHeight="1" spans="1:7">
      <c r="A2" s="3" t="s">
        <v>1</v>
      </c>
      <c r="B2" s="3"/>
      <c r="C2" s="3"/>
      <c r="D2" s="4"/>
      <c r="E2" s="4"/>
      <c r="F2" s="4"/>
      <c r="G2" s="5"/>
    </row>
    <row r="3" ht="28.5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8" t="s">
        <v>8</v>
      </c>
    </row>
    <row r="4" ht="19" customHeight="1" spans="1:7">
      <c r="A4" s="9"/>
      <c r="B4" s="9"/>
      <c r="C4" s="9"/>
      <c r="D4" s="9"/>
      <c r="E4" s="9"/>
      <c r="F4" s="7"/>
      <c r="G4" s="10"/>
    </row>
    <row r="5" ht="26" customHeight="1" spans="1:7">
      <c r="A5" s="11" t="s">
        <v>9</v>
      </c>
      <c r="B5" s="12"/>
      <c r="C5" s="13"/>
      <c r="D5" s="7">
        <f>D12+D20+D31+D40+D53+D54+D57</f>
        <v>2119</v>
      </c>
      <c r="E5" s="7">
        <f>E12+E20+E31+E40+E53+E54+E57</f>
        <v>60000</v>
      </c>
      <c r="F5" s="7">
        <f>F12+F20+F31+F40+F53+F54+F57</f>
        <v>5400000</v>
      </c>
      <c r="G5" s="7"/>
    </row>
    <row r="6" ht="26" customHeight="1" spans="1:7">
      <c r="A6" s="14">
        <v>1</v>
      </c>
      <c r="B6" s="15" t="s">
        <v>10</v>
      </c>
      <c r="C6" s="16" t="s">
        <v>11</v>
      </c>
      <c r="D6" s="17">
        <v>97</v>
      </c>
      <c r="E6" s="18">
        <v>1851.4</v>
      </c>
      <c r="F6" s="18">
        <f t="shared" ref="F6:F11" si="0">E6*90</f>
        <v>166626</v>
      </c>
      <c r="G6" s="17"/>
    </row>
    <row r="7" ht="26" customHeight="1" spans="1:7">
      <c r="A7" s="14">
        <v>2</v>
      </c>
      <c r="B7" s="19"/>
      <c r="C7" s="20" t="s">
        <v>12</v>
      </c>
      <c r="D7" s="17">
        <v>117</v>
      </c>
      <c r="E7" s="21">
        <v>3193.79</v>
      </c>
      <c r="F7" s="18">
        <f t="shared" si="0"/>
        <v>287441.1</v>
      </c>
      <c r="G7" s="14"/>
    </row>
    <row r="8" ht="26" customHeight="1" spans="1:7">
      <c r="A8" s="14">
        <v>3</v>
      </c>
      <c r="B8" s="19"/>
      <c r="C8" s="16" t="s">
        <v>13</v>
      </c>
      <c r="D8" s="17">
        <v>51</v>
      </c>
      <c r="E8" s="21">
        <v>1287.1</v>
      </c>
      <c r="F8" s="18">
        <f t="shared" si="0"/>
        <v>115839</v>
      </c>
      <c r="G8" s="14"/>
    </row>
    <row r="9" ht="26" customHeight="1" spans="1:7">
      <c r="A9" s="14">
        <v>4</v>
      </c>
      <c r="B9" s="19"/>
      <c r="C9" s="16" t="s">
        <v>14</v>
      </c>
      <c r="D9" s="17">
        <v>22</v>
      </c>
      <c r="E9" s="22">
        <v>162</v>
      </c>
      <c r="F9" s="18">
        <f t="shared" si="0"/>
        <v>14580</v>
      </c>
      <c r="G9" s="14"/>
    </row>
    <row r="10" ht="26" customHeight="1" spans="1:7">
      <c r="A10" s="14">
        <v>5</v>
      </c>
      <c r="B10" s="19"/>
      <c r="C10" s="16" t="s">
        <v>15</v>
      </c>
      <c r="D10" s="17">
        <v>134</v>
      </c>
      <c r="E10" s="18">
        <v>1541.3</v>
      </c>
      <c r="F10" s="18">
        <f t="shared" si="0"/>
        <v>138717</v>
      </c>
      <c r="G10" s="14"/>
    </row>
    <row r="11" ht="26" customHeight="1" spans="1:7">
      <c r="A11" s="14">
        <v>6</v>
      </c>
      <c r="B11" s="19"/>
      <c r="C11" s="16" t="s">
        <v>16</v>
      </c>
      <c r="D11" s="17">
        <v>1</v>
      </c>
      <c r="E11" s="18">
        <v>15</v>
      </c>
      <c r="F11" s="18">
        <f t="shared" si="0"/>
        <v>1350</v>
      </c>
      <c r="G11" s="14"/>
    </row>
    <row r="12" ht="26" customHeight="1" spans="1:7">
      <c r="A12" s="14"/>
      <c r="B12" s="23"/>
      <c r="C12" s="14" t="s">
        <v>17</v>
      </c>
      <c r="D12" s="14">
        <f>SUM(D6:D11)</f>
        <v>422</v>
      </c>
      <c r="E12" s="14">
        <f>SUM(E6:E11)</f>
        <v>8050.59</v>
      </c>
      <c r="F12" s="14">
        <f>SUM(F6:F11)</f>
        <v>724553.1</v>
      </c>
      <c r="G12" s="14"/>
    </row>
    <row r="13" ht="26" customHeight="1" spans="1:7">
      <c r="A13" s="14">
        <v>7</v>
      </c>
      <c r="B13" s="20" t="s">
        <v>18</v>
      </c>
      <c r="C13" s="16" t="s">
        <v>19</v>
      </c>
      <c r="D13" s="17">
        <v>115</v>
      </c>
      <c r="E13" s="24">
        <v>1351.5</v>
      </c>
      <c r="F13" s="14">
        <f>E13*90</f>
        <v>121635</v>
      </c>
      <c r="G13" s="14"/>
    </row>
    <row r="14" ht="26" customHeight="1" spans="1:7">
      <c r="A14" s="14">
        <v>8</v>
      </c>
      <c r="B14" s="20"/>
      <c r="C14" s="20" t="s">
        <v>20</v>
      </c>
      <c r="D14" s="17">
        <v>79</v>
      </c>
      <c r="E14" s="25">
        <v>572.06</v>
      </c>
      <c r="F14" s="14">
        <f t="shared" ref="F14:F19" si="1">E14*90</f>
        <v>51485.4</v>
      </c>
      <c r="G14" s="14"/>
    </row>
    <row r="15" ht="26" customHeight="1" spans="1:7">
      <c r="A15" s="14">
        <v>9</v>
      </c>
      <c r="B15" s="20"/>
      <c r="C15" s="16" t="s">
        <v>21</v>
      </c>
      <c r="D15" s="17">
        <v>25</v>
      </c>
      <c r="E15" s="24">
        <v>443.5</v>
      </c>
      <c r="F15" s="14">
        <f t="shared" si="1"/>
        <v>39915</v>
      </c>
      <c r="G15" s="14"/>
    </row>
    <row r="16" ht="26" customHeight="1" spans="1:7">
      <c r="A16" s="14">
        <v>10</v>
      </c>
      <c r="B16" s="20"/>
      <c r="C16" s="16" t="s">
        <v>22</v>
      </c>
      <c r="D16" s="17">
        <v>115</v>
      </c>
      <c r="E16" s="26">
        <v>1887</v>
      </c>
      <c r="F16" s="14">
        <f t="shared" si="1"/>
        <v>169830</v>
      </c>
      <c r="G16" s="14"/>
    </row>
    <row r="17" ht="26" customHeight="1" spans="1:7">
      <c r="A17" s="14">
        <v>11</v>
      </c>
      <c r="B17" s="20"/>
      <c r="C17" s="20" t="s">
        <v>23</v>
      </c>
      <c r="D17" s="17">
        <v>61</v>
      </c>
      <c r="E17" s="24">
        <v>1487.3</v>
      </c>
      <c r="F17" s="14">
        <f t="shared" si="1"/>
        <v>133857</v>
      </c>
      <c r="G17" s="14"/>
    </row>
    <row r="18" ht="26" customHeight="1" spans="1:7">
      <c r="A18" s="14">
        <v>12</v>
      </c>
      <c r="B18" s="20"/>
      <c r="C18" s="20" t="s">
        <v>24</v>
      </c>
      <c r="D18" s="17">
        <v>161</v>
      </c>
      <c r="E18" s="24">
        <v>3665</v>
      </c>
      <c r="F18" s="14">
        <f t="shared" si="1"/>
        <v>329850</v>
      </c>
      <c r="G18" s="14"/>
    </row>
    <row r="19" ht="26" customHeight="1" spans="1:7">
      <c r="A19" s="14">
        <v>13</v>
      </c>
      <c r="B19" s="20"/>
      <c r="C19" s="20" t="s">
        <v>25</v>
      </c>
      <c r="D19" s="17">
        <v>108</v>
      </c>
      <c r="E19" s="24">
        <v>2427.8</v>
      </c>
      <c r="F19" s="14">
        <f t="shared" si="1"/>
        <v>218502</v>
      </c>
      <c r="G19" s="14"/>
    </row>
    <row r="20" ht="26" customHeight="1" spans="1:7">
      <c r="A20" s="14"/>
      <c r="B20" s="20"/>
      <c r="C20" s="14" t="s">
        <v>17</v>
      </c>
      <c r="D20" s="14">
        <f>SUM(D13:D19)</f>
        <v>664</v>
      </c>
      <c r="E20" s="14">
        <f>SUM(E13:E19)</f>
        <v>11834.16</v>
      </c>
      <c r="F20" s="14">
        <f>SUM(F13:F19)</f>
        <v>1065074.4</v>
      </c>
      <c r="G20" s="14"/>
    </row>
    <row r="21" ht="26" customHeight="1" spans="1:7">
      <c r="A21" s="14">
        <v>14</v>
      </c>
      <c r="B21" s="15" t="s">
        <v>26</v>
      </c>
      <c r="C21" s="20" t="s">
        <v>27</v>
      </c>
      <c r="D21" s="27">
        <v>162</v>
      </c>
      <c r="E21" s="27">
        <v>4096</v>
      </c>
      <c r="F21" s="16">
        <f>E21*90</f>
        <v>368640</v>
      </c>
      <c r="G21" s="16"/>
    </row>
    <row r="22" ht="26" customHeight="1" spans="1:7">
      <c r="A22" s="14">
        <v>15</v>
      </c>
      <c r="B22" s="19"/>
      <c r="C22" s="20" t="s">
        <v>28</v>
      </c>
      <c r="D22" s="27">
        <v>35</v>
      </c>
      <c r="E22" s="27">
        <v>782</v>
      </c>
      <c r="F22" s="16">
        <f t="shared" ref="F22:F30" si="2">E22*90</f>
        <v>70380</v>
      </c>
      <c r="G22" s="16"/>
    </row>
    <row r="23" ht="26" customHeight="1" spans="1:7">
      <c r="A23" s="14">
        <v>16</v>
      </c>
      <c r="B23" s="19"/>
      <c r="C23" s="20" t="s">
        <v>29</v>
      </c>
      <c r="D23" s="27">
        <v>156</v>
      </c>
      <c r="E23" s="27">
        <v>930</v>
      </c>
      <c r="F23" s="16">
        <f t="shared" si="2"/>
        <v>83700</v>
      </c>
      <c r="G23" s="16"/>
    </row>
    <row r="24" ht="26" customHeight="1" spans="1:7">
      <c r="A24" s="14">
        <v>17</v>
      </c>
      <c r="B24" s="19"/>
      <c r="C24" s="20" t="s">
        <v>30</v>
      </c>
      <c r="D24" s="27">
        <v>226</v>
      </c>
      <c r="E24" s="27">
        <v>3008</v>
      </c>
      <c r="F24" s="16">
        <f t="shared" si="2"/>
        <v>270720</v>
      </c>
      <c r="G24" s="16"/>
    </row>
    <row r="25" ht="26" customHeight="1" spans="1:7">
      <c r="A25" s="14">
        <v>18</v>
      </c>
      <c r="B25" s="19"/>
      <c r="C25" s="20" t="s">
        <v>31</v>
      </c>
      <c r="D25" s="27">
        <v>162</v>
      </c>
      <c r="E25" s="27">
        <v>1858</v>
      </c>
      <c r="F25" s="16">
        <f t="shared" si="2"/>
        <v>167220</v>
      </c>
      <c r="G25" s="16"/>
    </row>
    <row r="26" ht="26" customHeight="1" spans="1:7">
      <c r="A26" s="14">
        <v>19</v>
      </c>
      <c r="B26" s="19"/>
      <c r="C26" s="20" t="s">
        <v>32</v>
      </c>
      <c r="D26" s="27">
        <v>120</v>
      </c>
      <c r="E26" s="27">
        <v>832</v>
      </c>
      <c r="F26" s="16">
        <f t="shared" si="2"/>
        <v>74880</v>
      </c>
      <c r="G26" s="16"/>
    </row>
    <row r="27" ht="26" customHeight="1" spans="1:7">
      <c r="A27" s="14">
        <v>20</v>
      </c>
      <c r="B27" s="19"/>
      <c r="C27" s="20" t="s">
        <v>33</v>
      </c>
      <c r="D27" s="27">
        <v>15</v>
      </c>
      <c r="E27" s="27">
        <v>585.95</v>
      </c>
      <c r="F27" s="16">
        <f t="shared" si="2"/>
        <v>52735.5</v>
      </c>
      <c r="G27" s="16"/>
    </row>
    <row r="28" ht="26" customHeight="1" spans="1:7">
      <c r="A28" s="14">
        <v>21</v>
      </c>
      <c r="B28" s="19"/>
      <c r="C28" s="20" t="s">
        <v>34</v>
      </c>
      <c r="D28" s="27">
        <v>17</v>
      </c>
      <c r="E28" s="27">
        <v>305</v>
      </c>
      <c r="F28" s="16">
        <f t="shared" si="2"/>
        <v>27450</v>
      </c>
      <c r="G28" s="16"/>
    </row>
    <row r="29" ht="26" customHeight="1" spans="1:7">
      <c r="A29" s="14">
        <v>22</v>
      </c>
      <c r="B29" s="19"/>
      <c r="C29" s="20" t="s">
        <v>35</v>
      </c>
      <c r="D29" s="27">
        <v>34</v>
      </c>
      <c r="E29" s="27">
        <v>790</v>
      </c>
      <c r="F29" s="16">
        <f t="shared" si="2"/>
        <v>71100</v>
      </c>
      <c r="G29" s="16"/>
    </row>
    <row r="30" ht="26" customHeight="1" spans="1:7">
      <c r="A30" s="14">
        <v>23</v>
      </c>
      <c r="B30" s="19"/>
      <c r="C30" s="20" t="s">
        <v>36</v>
      </c>
      <c r="D30" s="27">
        <v>46</v>
      </c>
      <c r="E30" s="27">
        <v>395</v>
      </c>
      <c r="F30" s="16">
        <f t="shared" si="2"/>
        <v>35550</v>
      </c>
      <c r="G30" s="16"/>
    </row>
    <row r="31" ht="26" customHeight="1" spans="1:7">
      <c r="A31" s="14"/>
      <c r="B31" s="23"/>
      <c r="C31" s="14" t="s">
        <v>17</v>
      </c>
      <c r="D31" s="14">
        <f>SUM(D21:D30)</f>
        <v>973</v>
      </c>
      <c r="E31" s="14">
        <f>SUM(E21:E30)</f>
        <v>13581.95</v>
      </c>
      <c r="F31" s="14">
        <f>SUM(F21:F30)</f>
        <v>1222375.5</v>
      </c>
      <c r="G31" s="14"/>
    </row>
    <row r="32" ht="26" customHeight="1" spans="1:7">
      <c r="A32" s="14">
        <v>24</v>
      </c>
      <c r="B32" s="19" t="s">
        <v>37</v>
      </c>
      <c r="C32" s="16" t="s">
        <v>38</v>
      </c>
      <c r="D32" s="14">
        <v>3</v>
      </c>
      <c r="E32" s="24">
        <v>100</v>
      </c>
      <c r="F32" s="18">
        <f>E32*90</f>
        <v>9000</v>
      </c>
      <c r="G32" s="14"/>
    </row>
    <row r="33" ht="26" customHeight="1" spans="1:7">
      <c r="A33" s="14">
        <v>25</v>
      </c>
      <c r="B33" s="19"/>
      <c r="C33" s="20" t="s">
        <v>39</v>
      </c>
      <c r="D33" s="14">
        <v>3</v>
      </c>
      <c r="E33" s="25">
        <v>168</v>
      </c>
      <c r="F33" s="18">
        <f t="shared" ref="F33:F39" si="3">E33*90</f>
        <v>15120</v>
      </c>
      <c r="G33" s="14"/>
    </row>
    <row r="34" ht="26" customHeight="1" spans="1:7">
      <c r="A34" s="14">
        <v>26</v>
      </c>
      <c r="B34" s="19"/>
      <c r="C34" s="17" t="s">
        <v>40</v>
      </c>
      <c r="D34" s="17">
        <v>1</v>
      </c>
      <c r="E34" s="17">
        <v>750</v>
      </c>
      <c r="F34" s="18">
        <f t="shared" si="3"/>
        <v>67500</v>
      </c>
      <c r="G34" s="17" t="s">
        <v>41</v>
      </c>
    </row>
    <row r="35" ht="26" customHeight="1" spans="1:7">
      <c r="A35" s="14">
        <v>27</v>
      </c>
      <c r="B35" s="19"/>
      <c r="C35" s="17" t="s">
        <v>42</v>
      </c>
      <c r="D35" s="17">
        <v>1</v>
      </c>
      <c r="E35" s="17">
        <v>665</v>
      </c>
      <c r="F35" s="18">
        <f t="shared" si="3"/>
        <v>59850</v>
      </c>
      <c r="G35" s="17" t="s">
        <v>38</v>
      </c>
    </row>
    <row r="36" ht="26" customHeight="1" spans="1:7">
      <c r="A36" s="14">
        <v>28</v>
      </c>
      <c r="B36" s="19"/>
      <c r="C36" s="17" t="s">
        <v>43</v>
      </c>
      <c r="D36" s="17">
        <v>1</v>
      </c>
      <c r="E36" s="17">
        <v>1953</v>
      </c>
      <c r="F36" s="18">
        <f t="shared" si="3"/>
        <v>175770</v>
      </c>
      <c r="G36" s="17" t="s">
        <v>39</v>
      </c>
    </row>
    <row r="37" ht="26" customHeight="1" spans="1:7">
      <c r="A37" s="14">
        <v>29</v>
      </c>
      <c r="B37" s="19"/>
      <c r="C37" s="17" t="s">
        <v>44</v>
      </c>
      <c r="D37" s="17">
        <v>1</v>
      </c>
      <c r="E37" s="17">
        <v>175</v>
      </c>
      <c r="F37" s="18">
        <f t="shared" si="3"/>
        <v>15750</v>
      </c>
      <c r="G37" s="17" t="s">
        <v>39</v>
      </c>
    </row>
    <row r="38" ht="26" customHeight="1" spans="1:7">
      <c r="A38" s="14">
        <v>30</v>
      </c>
      <c r="B38" s="19"/>
      <c r="C38" s="17" t="s">
        <v>45</v>
      </c>
      <c r="D38" s="17">
        <v>1</v>
      </c>
      <c r="E38" s="17">
        <v>1892</v>
      </c>
      <c r="F38" s="18">
        <f t="shared" si="3"/>
        <v>170280</v>
      </c>
      <c r="G38" s="17" t="s">
        <v>39</v>
      </c>
    </row>
    <row r="39" ht="26" customHeight="1" spans="1:7">
      <c r="A39" s="14">
        <v>31</v>
      </c>
      <c r="B39" s="19"/>
      <c r="C39" s="17" t="s">
        <v>46</v>
      </c>
      <c r="D39" s="17">
        <v>1</v>
      </c>
      <c r="E39" s="17">
        <v>2305</v>
      </c>
      <c r="F39" s="18">
        <f t="shared" si="3"/>
        <v>207450</v>
      </c>
      <c r="G39" s="17" t="s">
        <v>47</v>
      </c>
    </row>
    <row r="40" ht="26" customHeight="1" spans="1:7">
      <c r="A40" s="14"/>
      <c r="B40" s="23"/>
      <c r="C40" s="14" t="s">
        <v>17</v>
      </c>
      <c r="D40" s="28">
        <f>SUM(D32:D39)</f>
        <v>12</v>
      </c>
      <c r="E40" s="28">
        <f>SUM(E32:E39)</f>
        <v>8008</v>
      </c>
      <c r="F40" s="28">
        <f>SUM(F32:F39)</f>
        <v>720720</v>
      </c>
      <c r="G40" s="14"/>
    </row>
    <row r="41" ht="26" customHeight="1" spans="1:7">
      <c r="A41" s="14">
        <v>32</v>
      </c>
      <c r="B41" s="15" t="s">
        <v>48</v>
      </c>
      <c r="C41" s="17" t="s">
        <v>49</v>
      </c>
      <c r="D41" s="17">
        <v>14</v>
      </c>
      <c r="E41" s="17">
        <v>278</v>
      </c>
      <c r="F41" s="17">
        <f>E41*90</f>
        <v>25020</v>
      </c>
      <c r="G41" s="17"/>
    </row>
    <row r="42" ht="26" customHeight="1" spans="1:7">
      <c r="A42" s="14">
        <v>33</v>
      </c>
      <c r="B42" s="19"/>
      <c r="C42" s="17" t="s">
        <v>50</v>
      </c>
      <c r="D42" s="17">
        <v>20</v>
      </c>
      <c r="E42" s="17">
        <v>421</v>
      </c>
      <c r="F42" s="17">
        <f>E42*90</f>
        <v>37890</v>
      </c>
      <c r="G42" s="17"/>
    </row>
    <row r="43" ht="26" customHeight="1" spans="1:7">
      <c r="A43" s="14">
        <v>34</v>
      </c>
      <c r="B43" s="19"/>
      <c r="C43" s="17" t="s">
        <v>51</v>
      </c>
      <c r="D43" s="17">
        <v>2</v>
      </c>
      <c r="E43" s="17">
        <v>51.3</v>
      </c>
      <c r="F43" s="17">
        <f>E43*90</f>
        <v>4617</v>
      </c>
      <c r="G43" s="17"/>
    </row>
    <row r="44" ht="26" customHeight="1" spans="1:7">
      <c r="A44" s="14">
        <v>35</v>
      </c>
      <c r="B44" s="19"/>
      <c r="C44" s="17" t="s">
        <v>52</v>
      </c>
      <c r="D44" s="17">
        <v>1</v>
      </c>
      <c r="E44" s="17">
        <v>75</v>
      </c>
      <c r="F44" s="17">
        <f>E44*90</f>
        <v>6750</v>
      </c>
      <c r="G44" s="17"/>
    </row>
    <row r="45" ht="26" customHeight="1" spans="1:7">
      <c r="A45" s="14">
        <v>36</v>
      </c>
      <c r="B45" s="19"/>
      <c r="C45" s="17" t="s">
        <v>53</v>
      </c>
      <c r="D45" s="17">
        <v>1</v>
      </c>
      <c r="E45" s="17">
        <v>595</v>
      </c>
      <c r="F45" s="17">
        <f t="shared" ref="F45:F52" si="4">E45*90</f>
        <v>53550</v>
      </c>
      <c r="G45" s="17" t="s">
        <v>52</v>
      </c>
    </row>
    <row r="46" ht="26" customHeight="1" spans="1:7">
      <c r="A46" s="14">
        <v>37</v>
      </c>
      <c r="B46" s="19"/>
      <c r="C46" s="17" t="s">
        <v>54</v>
      </c>
      <c r="D46" s="17">
        <v>1</v>
      </c>
      <c r="E46" s="17">
        <v>400</v>
      </c>
      <c r="F46" s="17">
        <f t="shared" si="4"/>
        <v>36000</v>
      </c>
      <c r="G46" s="17" t="s">
        <v>30</v>
      </c>
    </row>
    <row r="47" ht="26" customHeight="1" spans="1:7">
      <c r="A47" s="14">
        <v>38</v>
      </c>
      <c r="B47" s="19"/>
      <c r="C47" s="17" t="s">
        <v>55</v>
      </c>
      <c r="D47" s="17">
        <v>1</v>
      </c>
      <c r="E47" s="17">
        <v>3600</v>
      </c>
      <c r="F47" s="17">
        <f t="shared" si="4"/>
        <v>324000</v>
      </c>
      <c r="G47" s="17" t="s">
        <v>56</v>
      </c>
    </row>
    <row r="48" ht="26" customHeight="1" spans="1:7">
      <c r="A48" s="14">
        <v>39</v>
      </c>
      <c r="B48" s="19"/>
      <c r="C48" s="17" t="s">
        <v>57</v>
      </c>
      <c r="D48" s="17">
        <v>1</v>
      </c>
      <c r="E48" s="17">
        <v>49.5</v>
      </c>
      <c r="F48" s="17">
        <f t="shared" si="4"/>
        <v>4455</v>
      </c>
      <c r="G48" s="17" t="s">
        <v>50</v>
      </c>
    </row>
    <row r="49" ht="26" customHeight="1" spans="1:7">
      <c r="A49" s="14">
        <v>40</v>
      </c>
      <c r="B49" s="19"/>
      <c r="C49" s="17" t="s">
        <v>58</v>
      </c>
      <c r="D49" s="17">
        <v>1</v>
      </c>
      <c r="E49" s="17">
        <v>25.5</v>
      </c>
      <c r="F49" s="17">
        <f t="shared" si="4"/>
        <v>2295</v>
      </c>
      <c r="G49" s="17" t="s">
        <v>59</v>
      </c>
    </row>
    <row r="50" ht="26" customHeight="1" spans="1:7">
      <c r="A50" s="14">
        <v>41</v>
      </c>
      <c r="B50" s="19"/>
      <c r="C50" s="17" t="s">
        <v>60</v>
      </c>
      <c r="D50" s="17">
        <v>1</v>
      </c>
      <c r="E50" s="17">
        <v>6800</v>
      </c>
      <c r="F50" s="17">
        <f t="shared" si="4"/>
        <v>612000</v>
      </c>
      <c r="G50" s="17" t="s">
        <v>61</v>
      </c>
    </row>
    <row r="51" ht="26" customHeight="1" spans="1:7">
      <c r="A51" s="14">
        <v>42</v>
      </c>
      <c r="B51" s="19"/>
      <c r="C51" s="17" t="s">
        <v>62</v>
      </c>
      <c r="D51" s="17">
        <v>1</v>
      </c>
      <c r="E51" s="17">
        <v>1000</v>
      </c>
      <c r="F51" s="17">
        <f t="shared" si="4"/>
        <v>90000</v>
      </c>
      <c r="G51" s="17" t="s">
        <v>63</v>
      </c>
    </row>
    <row r="52" ht="26" customHeight="1" spans="1:7">
      <c r="A52" s="14">
        <v>43</v>
      </c>
      <c r="B52" s="19"/>
      <c r="C52" s="29" t="s">
        <v>64</v>
      </c>
      <c r="D52" s="17">
        <v>1</v>
      </c>
      <c r="E52" s="17">
        <v>1730</v>
      </c>
      <c r="F52" s="17">
        <f t="shared" si="4"/>
        <v>155700</v>
      </c>
      <c r="G52" s="17" t="s">
        <v>52</v>
      </c>
    </row>
    <row r="53" ht="26" customHeight="1" spans="1:7">
      <c r="A53" s="14"/>
      <c r="B53" s="23"/>
      <c r="C53" s="29" t="s">
        <v>17</v>
      </c>
      <c r="D53" s="17">
        <f>SUM(D41:D52)</f>
        <v>45</v>
      </c>
      <c r="E53" s="17">
        <f>SUM(E41:E52)</f>
        <v>15025.3</v>
      </c>
      <c r="F53" s="17">
        <f>SUM(F41:F52)</f>
        <v>1352277</v>
      </c>
      <c r="G53" s="17"/>
    </row>
    <row r="54" ht="26" customHeight="1" spans="1:7">
      <c r="A54" s="29">
        <v>44</v>
      </c>
      <c r="B54" s="29" t="s">
        <v>65</v>
      </c>
      <c r="C54" s="29" t="s">
        <v>66</v>
      </c>
      <c r="D54" s="29">
        <v>1</v>
      </c>
      <c r="E54" s="29">
        <v>1500</v>
      </c>
      <c r="F54" s="29">
        <f>E54*90</f>
        <v>135000</v>
      </c>
      <c r="G54" s="29" t="s">
        <v>67</v>
      </c>
    </row>
    <row r="55" ht="26" customHeight="1" spans="1:7">
      <c r="A55" s="14">
        <v>45</v>
      </c>
      <c r="B55" s="14" t="s">
        <v>68</v>
      </c>
      <c r="C55" s="20" t="s">
        <v>69</v>
      </c>
      <c r="D55" s="14">
        <v>1</v>
      </c>
      <c r="E55" s="14">
        <v>1134</v>
      </c>
      <c r="F55" s="14">
        <f>E55*90</f>
        <v>102060</v>
      </c>
      <c r="G55" s="14" t="s">
        <v>70</v>
      </c>
    </row>
    <row r="56" ht="26" customHeight="1" spans="1:7">
      <c r="A56" s="14">
        <v>46</v>
      </c>
      <c r="B56" s="14"/>
      <c r="C56" s="20" t="s">
        <v>71</v>
      </c>
      <c r="D56" s="14">
        <v>1</v>
      </c>
      <c r="E56" s="14">
        <v>866</v>
      </c>
      <c r="F56" s="14">
        <f>E56*90</f>
        <v>77940</v>
      </c>
      <c r="G56" s="14" t="s">
        <v>72</v>
      </c>
    </row>
    <row r="57" ht="26" customHeight="1" spans="1:7">
      <c r="A57" s="14"/>
      <c r="B57" s="14"/>
      <c r="C57" s="14" t="s">
        <v>17</v>
      </c>
      <c r="D57" s="14">
        <f>SUM(D55:D56)</f>
        <v>2</v>
      </c>
      <c r="E57" s="14">
        <f>SUM(E55:E56)</f>
        <v>2000</v>
      </c>
      <c r="F57" s="14">
        <f>SUM(F55:F56)</f>
        <v>180000</v>
      </c>
      <c r="G57" s="14"/>
    </row>
  </sheetData>
  <mergeCells count="16">
    <mergeCell ref="A1:G1"/>
    <mergeCell ref="A2:C2"/>
    <mergeCell ref="A5:C5"/>
    <mergeCell ref="A3:A4"/>
    <mergeCell ref="B3:B4"/>
    <mergeCell ref="B6:B12"/>
    <mergeCell ref="B13:B20"/>
    <mergeCell ref="B21:B31"/>
    <mergeCell ref="B32:B40"/>
    <mergeCell ref="B41:B53"/>
    <mergeCell ref="B55:B57"/>
    <mergeCell ref="C3:C4"/>
    <mergeCell ref="D3:D4"/>
    <mergeCell ref="E3:E4"/>
    <mergeCell ref="F3:F4"/>
    <mergeCell ref="G3:G4"/>
  </mergeCells>
  <printOptions horizontalCentered="1"/>
  <pageMargins left="0.751388888888889" right="0.751388888888889" top="1" bottom="1" header="0.5" footer="0.5"/>
  <pageSetup paperSize="9" scale="86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全县汇总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dell1</dc:creator>
  <cp:lastModifiedBy>老城</cp:lastModifiedBy>
  <dcterms:created xsi:type="dcterms:W3CDTF">2018-10-21T04:55:00Z</dcterms:created>
  <cp:lastPrinted>2018-10-31T02:20:00Z</cp:lastPrinted>
  <dcterms:modified xsi:type="dcterms:W3CDTF">2023-10-26T03:25:22Z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48E36F3EE9F74C228EEA9137A8A902F0_13</vt:lpwstr>
  </property>
  <property fmtid="{D5CDD505-2E9C-101B-9397-08002B2CF9AE}" pid="3" name="KSOProductBuildVer">
    <vt:lpwstr>2052-12.1.0.15712</vt:lpwstr>
  </property>
</Properties>
</file>