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8" r:id="rId1"/>
  </sheets>
  <definedNames>
    <definedName name="_xlnm.Print_Titles" localSheetId="0">Sheet2!$1:$4</definedName>
  </definedNames>
  <calcPr calcId="144525"/>
</workbook>
</file>

<file path=xl/sharedStrings.xml><?xml version="1.0" encoding="utf-8"?>
<sst xmlns="http://schemas.openxmlformats.org/spreadsheetml/2006/main" count="95" uniqueCount="64">
  <si>
    <t>同心县2022年覆膜保墒增粮项目补贴资金公示表</t>
  </si>
  <si>
    <t>单位：亩、元、公斤</t>
  </si>
  <si>
    <t>序
号</t>
  </si>
  <si>
    <t>乡镇</t>
  </si>
  <si>
    <t>村（组织）名称</t>
  </si>
  <si>
    <t>种植作物</t>
  </si>
  <si>
    <t>覆膜面积</t>
  </si>
  <si>
    <t>覆膜种植补助金额
（100元/亩）</t>
  </si>
  <si>
    <t>合计</t>
  </si>
  <si>
    <t>备注</t>
  </si>
  <si>
    <t>种植补助50元/亩</t>
  </si>
  <si>
    <t>残膜回收50元/亩</t>
  </si>
  <si>
    <t>张家塬乡</t>
  </si>
  <si>
    <t>折腰沟村</t>
  </si>
  <si>
    <t>玉米、谷子</t>
  </si>
  <si>
    <t>汪家塬村</t>
  </si>
  <si>
    <t>玉米、马铃薯</t>
  </si>
  <si>
    <t>海棠湖村</t>
  </si>
  <si>
    <t>玉米</t>
  </si>
  <si>
    <t>范堡子村</t>
  </si>
  <si>
    <t>犁铧嘴村</t>
  </si>
  <si>
    <t>小计</t>
  </si>
  <si>
    <t>马高庄乡</t>
  </si>
  <si>
    <t>邱家渠村</t>
  </si>
  <si>
    <t xml:space="preserve">玉米 </t>
  </si>
  <si>
    <t>马高庄村</t>
  </si>
  <si>
    <t>玉米、</t>
  </si>
  <si>
    <t>河渠村</t>
  </si>
  <si>
    <t>沟滩村</t>
  </si>
  <si>
    <t>乔家湾村</t>
  </si>
  <si>
    <t>白阳洼村</t>
  </si>
  <si>
    <t>赵家树村</t>
  </si>
  <si>
    <t>同心县马周种植专业合作社</t>
  </si>
  <si>
    <t>马铃薯</t>
  </si>
  <si>
    <t>同心县源生农业科技发展有限公司</t>
  </si>
  <si>
    <t>谷子、马铃薯等</t>
  </si>
  <si>
    <t xml:space="preserve">预旺镇 </t>
  </si>
  <si>
    <t>南塬村</t>
  </si>
  <si>
    <t>南关村</t>
  </si>
  <si>
    <t>贺塬村</t>
  </si>
  <si>
    <t>青羊泉村</t>
  </si>
  <si>
    <t>胡堡子村</t>
  </si>
  <si>
    <t>陈石塘村</t>
  </si>
  <si>
    <t>北关村</t>
  </si>
  <si>
    <t>沙土坡村</t>
  </si>
  <si>
    <t>土峰村</t>
  </si>
  <si>
    <t>柳树堡子村</t>
  </si>
  <si>
    <t>同心县林芳种植家庭农场</t>
  </si>
  <si>
    <t>同心县土峰村正云肉牛养殖专业合作社</t>
  </si>
  <si>
    <t>吴忠市同心县鑫正博生态农业科技有限责任公司</t>
  </si>
  <si>
    <t>谷子</t>
  </si>
  <si>
    <t>宁夏天恩农业发展有限公司</t>
  </si>
  <si>
    <t>同心县柳树堡子村经济合作社</t>
  </si>
  <si>
    <t>同心县润源中药材种植专业合作社</t>
  </si>
  <si>
    <t>兴隆乡</t>
  </si>
  <si>
    <t>同心县黄谷川种植专业合作社</t>
  </si>
  <si>
    <t>同心县西山洼种植家庭农场</t>
  </si>
  <si>
    <t>同心县博源祥种植家庭农场</t>
  </si>
  <si>
    <t>谷子、马铃薯</t>
  </si>
  <si>
    <t>同心县杜森种植专业合作社</t>
  </si>
  <si>
    <t>同心县御农香种植家庭农场</t>
  </si>
  <si>
    <t>宁夏森林苑农业科技发展有限责任公司</t>
  </si>
  <si>
    <t>马铃薯、玉米</t>
  </si>
  <si>
    <t>同心县德雄种植专业合作社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</si>
</sst>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2"/>
      <name val="宋体"/>
      <charset val="134"/>
    </font>
    <font>
      <sz val="21"/>
      <color theme="1"/>
      <name val="方正小标宋简体"/>
      <charset val="134"/>
    </font>
    <font>
      <sz val="12"/>
      <color theme="1"/>
      <name val="宋体"/>
      <charset val="134"/>
    </font>
    <font>
      <sz val="18"/>
      <color theme="1"/>
      <name val="方正小标宋简体"/>
      <charset val="134"/>
    </font>
    <font>
      <b/>
      <sz val="11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b/>
      <sz val="11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2"/>
      <color theme="10"/>
      <name val="宋体"/>
      <charset val="134"/>
    </font>
    <font>
      <u/>
      <sz val="12"/>
      <color theme="11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2" fillId="11" borderId="12" applyNumberFormat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2" borderId="13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9" fillId="0" borderId="0"/>
  </cellStyleXfs>
  <cellXfs count="2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_Sheet2_2" xfId="17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4" xfId="51"/>
    <cellStyle name="常规 15" xfId="52"/>
    <cellStyle name="常规 4 2" xfId="53"/>
    <cellStyle name="常规 2" xfId="54"/>
    <cellStyle name="常规 3" xfId="55"/>
  </cellStyles>
  <tableStyles count="0" defaultTableStyle="TableStyleMedium2" defaultPivotStyle="PivotStyleLight16"/>
  <colors>
    <mruColors>
      <color rgb="0099CCFF"/>
      <color rgb="0095B3D7"/>
      <color rgb="00C13D5C"/>
      <color rgb="008DB4E2"/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tabSelected="1" workbookViewId="0">
      <pane xSplit="2" ySplit="6" topLeftCell="C7" activePane="bottomRight" state="frozen"/>
      <selection/>
      <selection pane="topRight"/>
      <selection pane="bottomLeft"/>
      <selection pane="bottomRight" activeCell="D8" sqref="D8"/>
    </sheetView>
  </sheetViews>
  <sheetFormatPr defaultColWidth="9" defaultRowHeight="28" customHeight="1"/>
  <cols>
    <col min="1" max="1" width="4.625" style="1" customWidth="1"/>
    <col min="2" max="2" width="9.125" style="1" customWidth="1"/>
    <col min="3" max="3" width="30.625" style="1" customWidth="1"/>
    <col min="4" max="4" width="14.125" style="1" customWidth="1"/>
    <col min="5" max="5" width="12.75" style="1" customWidth="1"/>
    <col min="6" max="7" width="12.875" style="1" customWidth="1"/>
    <col min="8" max="8" width="11.625" style="1" customWidth="1"/>
    <col min="9" max="9" width="9.375" style="1"/>
    <col min="10" max="16384" width="9" style="1"/>
  </cols>
  <sheetData>
    <row r="1" s="1" customFormat="1" ht="38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21" customHeight="1" spans="1:9">
      <c r="A2" s="3"/>
      <c r="B2" s="3"/>
      <c r="C2" s="3"/>
      <c r="D2" s="3"/>
      <c r="E2" s="3"/>
      <c r="F2" s="4"/>
      <c r="G2" s="4"/>
      <c r="H2" s="3" t="s">
        <v>1</v>
      </c>
      <c r="I2" s="24"/>
    </row>
    <row r="3" s="1" customFormat="1" ht="28.5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/>
      <c r="H3" s="5" t="s">
        <v>8</v>
      </c>
      <c r="I3" s="5" t="s">
        <v>9</v>
      </c>
    </row>
    <row r="4" s="1" customFormat="1" ht="28.5" customHeight="1" spans="1:9">
      <c r="A4" s="8"/>
      <c r="B4" s="8"/>
      <c r="C4" s="8"/>
      <c r="D4" s="8"/>
      <c r="E4" s="8"/>
      <c r="F4" s="9" t="s">
        <v>10</v>
      </c>
      <c r="G4" s="9" t="s">
        <v>11</v>
      </c>
      <c r="H4" s="8"/>
      <c r="I4" s="8"/>
    </row>
    <row r="5" s="1" customFormat="1" customHeight="1" spans="1:9">
      <c r="A5" s="9"/>
      <c r="B5" s="9" t="s">
        <v>8</v>
      </c>
      <c r="C5" s="9"/>
      <c r="D5" s="9"/>
      <c r="E5" s="9">
        <f t="shared" ref="E5:H5" si="0">E11+E21+E38+E46</f>
        <v>50000</v>
      </c>
      <c r="F5" s="9">
        <f t="shared" si="0"/>
        <v>2500000</v>
      </c>
      <c r="G5" s="9">
        <f t="shared" si="0"/>
        <v>2500000</v>
      </c>
      <c r="H5" s="9">
        <f t="shared" si="0"/>
        <v>5000000</v>
      </c>
      <c r="I5" s="9"/>
    </row>
    <row r="6" s="1" customFormat="1" ht="23" customHeight="1" spans="1:9">
      <c r="A6" s="10">
        <v>1</v>
      </c>
      <c r="B6" s="11" t="s">
        <v>12</v>
      </c>
      <c r="C6" s="12" t="s">
        <v>13</v>
      </c>
      <c r="D6" s="12" t="s">
        <v>14</v>
      </c>
      <c r="E6" s="10">
        <v>432</v>
      </c>
      <c r="F6" s="10">
        <f t="shared" ref="F6:F37" si="1">E6*50</f>
        <v>21600</v>
      </c>
      <c r="G6" s="10">
        <f t="shared" ref="G6:G37" si="2">E6*50</f>
        <v>21600</v>
      </c>
      <c r="H6" s="10">
        <f t="shared" ref="H6:H37" si="3">F6+G6</f>
        <v>43200</v>
      </c>
      <c r="I6" s="10"/>
    </row>
    <row r="7" s="1" customFormat="1" ht="23" customHeight="1" spans="1:9">
      <c r="A7" s="10">
        <v>2</v>
      </c>
      <c r="B7" s="10"/>
      <c r="C7" s="12" t="s">
        <v>15</v>
      </c>
      <c r="D7" s="12" t="s">
        <v>16</v>
      </c>
      <c r="E7" s="10">
        <v>1270.7</v>
      </c>
      <c r="F7" s="10">
        <f t="shared" si="1"/>
        <v>63535</v>
      </c>
      <c r="G7" s="10">
        <f t="shared" si="2"/>
        <v>63535</v>
      </c>
      <c r="H7" s="10">
        <f t="shared" si="3"/>
        <v>127070</v>
      </c>
      <c r="I7" s="10"/>
    </row>
    <row r="8" s="1" customFormat="1" ht="23" customHeight="1" spans="1:9">
      <c r="A8" s="10">
        <v>3</v>
      </c>
      <c r="B8" s="10"/>
      <c r="C8" s="12" t="s">
        <v>17</v>
      </c>
      <c r="D8" s="12" t="s">
        <v>18</v>
      </c>
      <c r="E8" s="10">
        <v>779.99</v>
      </c>
      <c r="F8" s="10">
        <f t="shared" si="1"/>
        <v>38999.5</v>
      </c>
      <c r="G8" s="10">
        <f t="shared" si="2"/>
        <v>38999.5</v>
      </c>
      <c r="H8" s="10">
        <f t="shared" si="3"/>
        <v>77999</v>
      </c>
      <c r="I8" s="10"/>
    </row>
    <row r="9" s="1" customFormat="1" ht="23" customHeight="1" spans="1:9">
      <c r="A9" s="10">
        <v>4</v>
      </c>
      <c r="B9" s="10"/>
      <c r="C9" s="12" t="s">
        <v>19</v>
      </c>
      <c r="D9" s="12" t="s">
        <v>16</v>
      </c>
      <c r="E9" s="10">
        <v>1362</v>
      </c>
      <c r="F9" s="10">
        <f t="shared" si="1"/>
        <v>68100</v>
      </c>
      <c r="G9" s="10">
        <f t="shared" si="2"/>
        <v>68100</v>
      </c>
      <c r="H9" s="10">
        <f t="shared" si="3"/>
        <v>136200</v>
      </c>
      <c r="I9" s="10"/>
    </row>
    <row r="10" s="1" customFormat="1" ht="23" customHeight="1" spans="1:9">
      <c r="A10" s="10">
        <v>5</v>
      </c>
      <c r="B10" s="10"/>
      <c r="C10" s="12" t="s">
        <v>20</v>
      </c>
      <c r="D10" s="12" t="s">
        <v>18</v>
      </c>
      <c r="E10" s="10">
        <v>2938</v>
      </c>
      <c r="F10" s="10">
        <f t="shared" si="1"/>
        <v>146900</v>
      </c>
      <c r="G10" s="10">
        <f t="shared" si="2"/>
        <v>146900</v>
      </c>
      <c r="H10" s="10">
        <f t="shared" si="3"/>
        <v>293800</v>
      </c>
      <c r="I10" s="10"/>
    </row>
    <row r="11" s="1" customFormat="1" ht="23" customHeight="1" spans="1:9">
      <c r="A11" s="10"/>
      <c r="B11" s="10"/>
      <c r="C11" s="13" t="s">
        <v>21</v>
      </c>
      <c r="D11" s="13"/>
      <c r="E11" s="13">
        <f>SUM(E6:E10)</f>
        <v>6782.69</v>
      </c>
      <c r="F11" s="13">
        <f t="shared" si="1"/>
        <v>339134.5</v>
      </c>
      <c r="G11" s="13">
        <f t="shared" si="2"/>
        <v>339134.5</v>
      </c>
      <c r="H11" s="13">
        <f t="shared" si="3"/>
        <v>678269</v>
      </c>
      <c r="I11" s="13"/>
    </row>
    <row r="12" s="1" customFormat="1" ht="23" customHeight="1" spans="1:9">
      <c r="A12" s="10">
        <v>6</v>
      </c>
      <c r="B12" s="11" t="s">
        <v>22</v>
      </c>
      <c r="C12" s="12" t="s">
        <v>23</v>
      </c>
      <c r="D12" s="12" t="s">
        <v>24</v>
      </c>
      <c r="E12" s="10">
        <v>399.46</v>
      </c>
      <c r="F12" s="10">
        <f t="shared" si="1"/>
        <v>19973</v>
      </c>
      <c r="G12" s="10">
        <f t="shared" si="2"/>
        <v>19973</v>
      </c>
      <c r="H12" s="10">
        <f t="shared" si="3"/>
        <v>39946</v>
      </c>
      <c r="I12" s="10"/>
    </row>
    <row r="13" s="1" customFormat="1" ht="23" customHeight="1" spans="1:9">
      <c r="A13" s="10">
        <v>7</v>
      </c>
      <c r="B13" s="10"/>
      <c r="C13" s="12" t="s">
        <v>25</v>
      </c>
      <c r="D13" s="12" t="s">
        <v>26</v>
      </c>
      <c r="E13" s="10">
        <v>794.7</v>
      </c>
      <c r="F13" s="10">
        <f t="shared" si="1"/>
        <v>39735</v>
      </c>
      <c r="G13" s="10">
        <f t="shared" si="2"/>
        <v>39735</v>
      </c>
      <c r="H13" s="10">
        <f t="shared" si="3"/>
        <v>79470</v>
      </c>
      <c r="I13" s="10"/>
    </row>
    <row r="14" s="1" customFormat="1" ht="23" customHeight="1" spans="1:9">
      <c r="A14" s="10">
        <v>8</v>
      </c>
      <c r="B14" s="10"/>
      <c r="C14" s="12" t="s">
        <v>27</v>
      </c>
      <c r="D14" s="12" t="s">
        <v>24</v>
      </c>
      <c r="E14" s="10">
        <v>1242.8</v>
      </c>
      <c r="F14" s="10">
        <f t="shared" si="1"/>
        <v>62140</v>
      </c>
      <c r="G14" s="10">
        <f t="shared" si="2"/>
        <v>62140</v>
      </c>
      <c r="H14" s="10">
        <f t="shared" si="3"/>
        <v>124280</v>
      </c>
      <c r="I14" s="10"/>
    </row>
    <row r="15" s="1" customFormat="1" ht="23" customHeight="1" spans="1:9">
      <c r="A15" s="10">
        <v>9</v>
      </c>
      <c r="B15" s="10"/>
      <c r="C15" s="12" t="s">
        <v>28</v>
      </c>
      <c r="D15" s="12" t="s">
        <v>24</v>
      </c>
      <c r="E15" s="10">
        <v>1622.1</v>
      </c>
      <c r="F15" s="10">
        <f t="shared" si="1"/>
        <v>81105</v>
      </c>
      <c r="G15" s="10">
        <f t="shared" si="2"/>
        <v>81105</v>
      </c>
      <c r="H15" s="10">
        <f t="shared" si="3"/>
        <v>162210</v>
      </c>
      <c r="I15" s="10"/>
    </row>
    <row r="16" s="1" customFormat="1" ht="23" customHeight="1" spans="1:9">
      <c r="A16" s="10">
        <v>10</v>
      </c>
      <c r="B16" s="10"/>
      <c r="C16" s="12" t="s">
        <v>29</v>
      </c>
      <c r="D16" s="12" t="s">
        <v>24</v>
      </c>
      <c r="E16" s="10">
        <v>1535.3</v>
      </c>
      <c r="F16" s="10">
        <f t="shared" si="1"/>
        <v>76765</v>
      </c>
      <c r="G16" s="10">
        <f t="shared" si="2"/>
        <v>76765</v>
      </c>
      <c r="H16" s="10">
        <f t="shared" si="3"/>
        <v>153530</v>
      </c>
      <c r="I16" s="10"/>
    </row>
    <row r="17" s="1" customFormat="1" ht="23" customHeight="1" spans="1:9">
      <c r="A17" s="10">
        <v>11</v>
      </c>
      <c r="B17" s="10"/>
      <c r="C17" s="12" t="s">
        <v>30</v>
      </c>
      <c r="D17" s="12" t="s">
        <v>24</v>
      </c>
      <c r="E17" s="10">
        <v>1623.06</v>
      </c>
      <c r="F17" s="10">
        <f t="shared" si="1"/>
        <v>81153</v>
      </c>
      <c r="G17" s="10">
        <f t="shared" si="2"/>
        <v>81153</v>
      </c>
      <c r="H17" s="10">
        <f t="shared" si="3"/>
        <v>162306</v>
      </c>
      <c r="I17" s="10"/>
    </row>
    <row r="18" s="1" customFormat="1" ht="23" customHeight="1" spans="1:9">
      <c r="A18" s="10">
        <v>12</v>
      </c>
      <c r="B18" s="10"/>
      <c r="C18" s="12" t="s">
        <v>31</v>
      </c>
      <c r="D18" s="12" t="s">
        <v>24</v>
      </c>
      <c r="E18" s="10">
        <v>2893.8</v>
      </c>
      <c r="F18" s="10">
        <f t="shared" si="1"/>
        <v>144690</v>
      </c>
      <c r="G18" s="10">
        <f t="shared" si="2"/>
        <v>144690</v>
      </c>
      <c r="H18" s="10">
        <f t="shared" si="3"/>
        <v>289380</v>
      </c>
      <c r="I18" s="10"/>
    </row>
    <row r="19" s="1" customFormat="1" ht="23" customHeight="1" spans="1:9">
      <c r="A19" s="10">
        <v>13</v>
      </c>
      <c r="B19" s="10"/>
      <c r="C19" s="14" t="s">
        <v>32</v>
      </c>
      <c r="D19" s="14" t="s">
        <v>33</v>
      </c>
      <c r="E19" s="15">
        <v>210</v>
      </c>
      <c r="F19" s="10">
        <f t="shared" si="1"/>
        <v>10500</v>
      </c>
      <c r="G19" s="10">
        <f t="shared" si="2"/>
        <v>10500</v>
      </c>
      <c r="H19" s="10">
        <f t="shared" si="3"/>
        <v>21000</v>
      </c>
      <c r="I19" s="25"/>
    </row>
    <row r="20" s="1" customFormat="1" ht="23" customHeight="1" spans="1:9">
      <c r="A20" s="10">
        <v>14</v>
      </c>
      <c r="B20" s="10"/>
      <c r="C20" s="14" t="s">
        <v>34</v>
      </c>
      <c r="D20" s="14" t="s">
        <v>35</v>
      </c>
      <c r="E20" s="15">
        <v>1560</v>
      </c>
      <c r="F20" s="10">
        <f t="shared" si="1"/>
        <v>78000</v>
      </c>
      <c r="G20" s="10">
        <f t="shared" si="2"/>
        <v>78000</v>
      </c>
      <c r="H20" s="10">
        <f t="shared" si="3"/>
        <v>156000</v>
      </c>
      <c r="I20" s="25"/>
    </row>
    <row r="21" s="1" customFormat="1" customHeight="1" spans="1:9">
      <c r="A21" s="10"/>
      <c r="B21" s="10"/>
      <c r="C21" s="13" t="s">
        <v>21</v>
      </c>
      <c r="D21" s="13"/>
      <c r="E21" s="13">
        <f>SUM(E12:E20)</f>
        <v>11881.22</v>
      </c>
      <c r="F21" s="13">
        <f t="shared" si="1"/>
        <v>594061</v>
      </c>
      <c r="G21" s="13">
        <f t="shared" si="2"/>
        <v>594061</v>
      </c>
      <c r="H21" s="13">
        <f t="shared" si="3"/>
        <v>1188122</v>
      </c>
      <c r="I21" s="25"/>
    </row>
    <row r="22" s="1" customFormat="1" ht="23" customHeight="1" spans="1:9">
      <c r="A22" s="10">
        <v>15</v>
      </c>
      <c r="B22" s="16" t="s">
        <v>36</v>
      </c>
      <c r="C22" s="12" t="s">
        <v>37</v>
      </c>
      <c r="D22" s="12" t="s">
        <v>18</v>
      </c>
      <c r="E22" s="17">
        <v>2345</v>
      </c>
      <c r="F22" s="10">
        <f t="shared" si="1"/>
        <v>117250</v>
      </c>
      <c r="G22" s="10">
        <f t="shared" si="2"/>
        <v>117250</v>
      </c>
      <c r="H22" s="10">
        <f t="shared" si="3"/>
        <v>234500</v>
      </c>
      <c r="I22" s="10"/>
    </row>
    <row r="23" s="1" customFormat="1" ht="23" customHeight="1" spans="1:9">
      <c r="A23" s="10">
        <v>16</v>
      </c>
      <c r="B23" s="18"/>
      <c r="C23" s="12" t="s">
        <v>38</v>
      </c>
      <c r="D23" s="12" t="s">
        <v>18</v>
      </c>
      <c r="E23" s="17">
        <v>3627</v>
      </c>
      <c r="F23" s="10">
        <f t="shared" si="1"/>
        <v>181350</v>
      </c>
      <c r="G23" s="10">
        <f t="shared" si="2"/>
        <v>181350</v>
      </c>
      <c r="H23" s="10">
        <f t="shared" si="3"/>
        <v>362700</v>
      </c>
      <c r="I23" s="10"/>
    </row>
    <row r="24" s="1" customFormat="1" ht="23" customHeight="1" spans="1:9">
      <c r="A24" s="10">
        <v>17</v>
      </c>
      <c r="B24" s="18"/>
      <c r="C24" s="19" t="s">
        <v>39</v>
      </c>
      <c r="D24" s="12" t="s">
        <v>18</v>
      </c>
      <c r="E24" s="20">
        <v>650</v>
      </c>
      <c r="F24" s="10">
        <f t="shared" si="1"/>
        <v>32500</v>
      </c>
      <c r="G24" s="10">
        <f t="shared" si="2"/>
        <v>32500</v>
      </c>
      <c r="H24" s="10">
        <f t="shared" si="3"/>
        <v>65000</v>
      </c>
      <c r="I24" s="10"/>
    </row>
    <row r="25" s="1" customFormat="1" ht="23" customHeight="1" spans="1:9">
      <c r="A25" s="10">
        <v>18</v>
      </c>
      <c r="B25" s="18"/>
      <c r="C25" s="19" t="s">
        <v>40</v>
      </c>
      <c r="D25" s="12" t="s">
        <v>18</v>
      </c>
      <c r="E25" s="17">
        <v>351</v>
      </c>
      <c r="F25" s="10">
        <f t="shared" si="1"/>
        <v>17550</v>
      </c>
      <c r="G25" s="10">
        <f t="shared" si="2"/>
        <v>17550</v>
      </c>
      <c r="H25" s="10">
        <f t="shared" si="3"/>
        <v>35100</v>
      </c>
      <c r="I25" s="10"/>
    </row>
    <row r="26" s="1" customFormat="1" ht="23" customHeight="1" spans="1:9">
      <c r="A26" s="10">
        <v>19</v>
      </c>
      <c r="B26" s="18"/>
      <c r="C26" s="19" t="s">
        <v>41</v>
      </c>
      <c r="D26" s="12" t="s">
        <v>18</v>
      </c>
      <c r="E26" s="17">
        <v>450</v>
      </c>
      <c r="F26" s="10">
        <f t="shared" si="1"/>
        <v>22500</v>
      </c>
      <c r="G26" s="10">
        <f t="shared" si="2"/>
        <v>22500</v>
      </c>
      <c r="H26" s="10">
        <f t="shared" si="3"/>
        <v>45000</v>
      </c>
      <c r="I26" s="10"/>
    </row>
    <row r="27" s="1" customFormat="1" ht="23" customHeight="1" spans="1:9">
      <c r="A27" s="10">
        <v>20</v>
      </c>
      <c r="B27" s="18"/>
      <c r="C27" s="19" t="s">
        <v>42</v>
      </c>
      <c r="D27" s="12" t="s">
        <v>18</v>
      </c>
      <c r="E27" s="17">
        <v>65</v>
      </c>
      <c r="F27" s="10">
        <f t="shared" si="1"/>
        <v>3250</v>
      </c>
      <c r="G27" s="10">
        <f t="shared" si="2"/>
        <v>3250</v>
      </c>
      <c r="H27" s="10">
        <f t="shared" si="3"/>
        <v>6500</v>
      </c>
      <c r="I27" s="10"/>
    </row>
    <row r="28" s="1" customFormat="1" ht="23" customHeight="1" spans="1:9">
      <c r="A28" s="10">
        <v>21</v>
      </c>
      <c r="B28" s="18"/>
      <c r="C28" s="19" t="s">
        <v>43</v>
      </c>
      <c r="D28" s="12" t="s">
        <v>18</v>
      </c>
      <c r="E28" s="17">
        <v>1926</v>
      </c>
      <c r="F28" s="10">
        <f t="shared" si="1"/>
        <v>96300</v>
      </c>
      <c r="G28" s="10">
        <f t="shared" si="2"/>
        <v>96300</v>
      </c>
      <c r="H28" s="10">
        <f t="shared" si="3"/>
        <v>192600</v>
      </c>
      <c r="I28" s="10"/>
    </row>
    <row r="29" s="1" customFormat="1" ht="23" customHeight="1" spans="1:9">
      <c r="A29" s="10">
        <v>22</v>
      </c>
      <c r="B29" s="18"/>
      <c r="C29" s="19" t="s">
        <v>44</v>
      </c>
      <c r="D29" s="12" t="s">
        <v>18</v>
      </c>
      <c r="E29" s="17">
        <v>2378</v>
      </c>
      <c r="F29" s="10">
        <f t="shared" si="1"/>
        <v>118900</v>
      </c>
      <c r="G29" s="10">
        <f t="shared" si="2"/>
        <v>118900</v>
      </c>
      <c r="H29" s="10">
        <f t="shared" si="3"/>
        <v>237800</v>
      </c>
      <c r="I29" s="10"/>
    </row>
    <row r="30" s="1" customFormat="1" ht="23" customHeight="1" spans="1:9">
      <c r="A30" s="10">
        <v>23</v>
      </c>
      <c r="B30" s="18"/>
      <c r="C30" s="19" t="s">
        <v>45</v>
      </c>
      <c r="D30" s="12" t="s">
        <v>18</v>
      </c>
      <c r="E30" s="17">
        <v>2777</v>
      </c>
      <c r="F30" s="10">
        <f t="shared" si="1"/>
        <v>138850</v>
      </c>
      <c r="G30" s="10">
        <f t="shared" si="2"/>
        <v>138850</v>
      </c>
      <c r="H30" s="10">
        <f t="shared" si="3"/>
        <v>277700</v>
      </c>
      <c r="I30" s="10"/>
    </row>
    <row r="31" s="1" customFormat="1" ht="23" customHeight="1" spans="1:9">
      <c r="A31" s="10">
        <v>24</v>
      </c>
      <c r="B31" s="18"/>
      <c r="C31" s="19" t="s">
        <v>46</v>
      </c>
      <c r="D31" s="12" t="s">
        <v>18</v>
      </c>
      <c r="E31" s="20">
        <v>356</v>
      </c>
      <c r="F31" s="10">
        <f t="shared" si="1"/>
        <v>17800</v>
      </c>
      <c r="G31" s="10">
        <f t="shared" si="2"/>
        <v>17800</v>
      </c>
      <c r="H31" s="10">
        <f t="shared" si="3"/>
        <v>35600</v>
      </c>
      <c r="I31" s="10"/>
    </row>
    <row r="32" s="1" customFormat="1" ht="23" customHeight="1" spans="1:9">
      <c r="A32" s="10">
        <v>25</v>
      </c>
      <c r="B32" s="18"/>
      <c r="C32" s="12" t="s">
        <v>47</v>
      </c>
      <c r="D32" s="12" t="s">
        <v>33</v>
      </c>
      <c r="E32" s="21">
        <v>2835</v>
      </c>
      <c r="F32" s="10">
        <f t="shared" si="1"/>
        <v>141750</v>
      </c>
      <c r="G32" s="10">
        <f t="shared" si="2"/>
        <v>141750</v>
      </c>
      <c r="H32" s="10">
        <f t="shared" si="3"/>
        <v>283500</v>
      </c>
      <c r="I32" s="10"/>
    </row>
    <row r="33" s="1" customFormat="1" customHeight="1" spans="1:9">
      <c r="A33" s="10">
        <v>26</v>
      </c>
      <c r="B33" s="18"/>
      <c r="C33" s="12" t="s">
        <v>48</v>
      </c>
      <c r="D33" s="12" t="s">
        <v>18</v>
      </c>
      <c r="E33" s="21">
        <v>960</v>
      </c>
      <c r="F33" s="10">
        <f t="shared" si="1"/>
        <v>48000</v>
      </c>
      <c r="G33" s="10">
        <f t="shared" si="2"/>
        <v>48000</v>
      </c>
      <c r="H33" s="10">
        <f t="shared" si="3"/>
        <v>96000</v>
      </c>
      <c r="I33" s="10"/>
    </row>
    <row r="34" s="1" customFormat="1" customHeight="1" spans="1:9">
      <c r="A34" s="10">
        <v>27</v>
      </c>
      <c r="B34" s="18"/>
      <c r="C34" s="12" t="s">
        <v>49</v>
      </c>
      <c r="D34" s="12" t="s">
        <v>50</v>
      </c>
      <c r="E34" s="21">
        <v>3380</v>
      </c>
      <c r="F34" s="10">
        <f t="shared" si="1"/>
        <v>169000</v>
      </c>
      <c r="G34" s="10">
        <f t="shared" si="2"/>
        <v>169000</v>
      </c>
      <c r="H34" s="10">
        <f t="shared" si="3"/>
        <v>338000</v>
      </c>
      <c r="I34" s="10"/>
    </row>
    <row r="35" s="1" customFormat="1" customHeight="1" spans="1:9">
      <c r="A35" s="10">
        <v>28</v>
      </c>
      <c r="B35" s="18"/>
      <c r="C35" s="12" t="s">
        <v>51</v>
      </c>
      <c r="D35" s="12" t="s">
        <v>18</v>
      </c>
      <c r="E35" s="21">
        <v>2100</v>
      </c>
      <c r="F35" s="10">
        <f t="shared" si="1"/>
        <v>105000</v>
      </c>
      <c r="G35" s="10">
        <f t="shared" si="2"/>
        <v>105000</v>
      </c>
      <c r="H35" s="10">
        <f t="shared" si="3"/>
        <v>210000</v>
      </c>
      <c r="I35" s="10"/>
    </row>
    <row r="36" s="1" customFormat="1" customHeight="1" spans="1:9">
      <c r="A36" s="10">
        <v>29</v>
      </c>
      <c r="B36" s="18"/>
      <c r="C36" s="12" t="s">
        <v>52</v>
      </c>
      <c r="D36" s="12" t="s">
        <v>33</v>
      </c>
      <c r="E36" s="21">
        <v>50</v>
      </c>
      <c r="F36" s="10">
        <f t="shared" si="1"/>
        <v>2500</v>
      </c>
      <c r="G36" s="10">
        <f t="shared" si="2"/>
        <v>2500</v>
      </c>
      <c r="H36" s="10">
        <f t="shared" si="3"/>
        <v>5000</v>
      </c>
      <c r="I36" s="10"/>
    </row>
    <row r="37" s="1" customFormat="1" customHeight="1" spans="1:9">
      <c r="A37" s="10">
        <v>30</v>
      </c>
      <c r="B37" s="18"/>
      <c r="C37" s="12" t="s">
        <v>53</v>
      </c>
      <c r="D37" s="12" t="s">
        <v>33</v>
      </c>
      <c r="E37" s="21">
        <v>2916</v>
      </c>
      <c r="F37" s="10">
        <f t="shared" si="1"/>
        <v>145800</v>
      </c>
      <c r="G37" s="10">
        <f t="shared" si="2"/>
        <v>145800</v>
      </c>
      <c r="H37" s="10">
        <f t="shared" si="3"/>
        <v>291600</v>
      </c>
      <c r="I37" s="10"/>
    </row>
    <row r="38" s="1" customFormat="1" customHeight="1" spans="1:9">
      <c r="A38" s="10"/>
      <c r="B38" s="22"/>
      <c r="C38" s="13" t="s">
        <v>21</v>
      </c>
      <c r="D38" s="13"/>
      <c r="E38" s="13">
        <f t="shared" ref="E38:H38" si="4">SUM(E22:E37)</f>
        <v>27166</v>
      </c>
      <c r="F38" s="13">
        <f t="shared" si="4"/>
        <v>1358300</v>
      </c>
      <c r="G38" s="13">
        <f t="shared" si="4"/>
        <v>1358300</v>
      </c>
      <c r="H38" s="13">
        <f t="shared" si="4"/>
        <v>2716600</v>
      </c>
      <c r="I38" s="25"/>
    </row>
    <row r="39" s="1" customFormat="1" ht="24" customHeight="1" spans="1:9">
      <c r="A39" s="10">
        <v>31</v>
      </c>
      <c r="B39" s="11" t="s">
        <v>54</v>
      </c>
      <c r="C39" s="12" t="s">
        <v>55</v>
      </c>
      <c r="D39" s="12" t="s">
        <v>14</v>
      </c>
      <c r="E39" s="12">
        <v>250</v>
      </c>
      <c r="F39" s="10">
        <f t="shared" ref="F39:F46" si="5">E39*50</f>
        <v>12500</v>
      </c>
      <c r="G39" s="10">
        <f t="shared" ref="G39:G46" si="6">E39*50</f>
        <v>12500</v>
      </c>
      <c r="H39" s="10">
        <f t="shared" ref="H39:H46" si="7">F39+G39</f>
        <v>25000</v>
      </c>
      <c r="I39" s="10"/>
    </row>
    <row r="40" s="1" customFormat="1" ht="24" customHeight="1" spans="1:9">
      <c r="A40" s="10">
        <v>32</v>
      </c>
      <c r="B40" s="10"/>
      <c r="C40" s="12" t="s">
        <v>56</v>
      </c>
      <c r="D40" s="12" t="s">
        <v>50</v>
      </c>
      <c r="E40" s="12">
        <v>470</v>
      </c>
      <c r="F40" s="10">
        <f t="shared" si="5"/>
        <v>23500</v>
      </c>
      <c r="G40" s="10">
        <f t="shared" si="6"/>
        <v>23500</v>
      </c>
      <c r="H40" s="10">
        <f t="shared" si="7"/>
        <v>47000</v>
      </c>
      <c r="I40" s="10"/>
    </row>
    <row r="41" s="1" customFormat="1" ht="24" customHeight="1" spans="1:9">
      <c r="A41" s="10">
        <v>33</v>
      </c>
      <c r="B41" s="10"/>
      <c r="C41" s="12" t="s">
        <v>57</v>
      </c>
      <c r="D41" s="12" t="s">
        <v>58</v>
      </c>
      <c r="E41" s="12">
        <v>1700</v>
      </c>
      <c r="F41" s="10">
        <f t="shared" si="5"/>
        <v>85000</v>
      </c>
      <c r="G41" s="10">
        <f t="shared" si="6"/>
        <v>85000</v>
      </c>
      <c r="H41" s="10">
        <f t="shared" si="7"/>
        <v>170000</v>
      </c>
      <c r="I41" s="10"/>
    </row>
    <row r="42" s="1" customFormat="1" ht="24" customHeight="1" spans="1:9">
      <c r="A42" s="10">
        <v>34</v>
      </c>
      <c r="B42" s="10"/>
      <c r="C42" s="12" t="s">
        <v>59</v>
      </c>
      <c r="D42" s="12" t="s">
        <v>18</v>
      </c>
      <c r="E42" s="12">
        <v>150</v>
      </c>
      <c r="F42" s="10">
        <f t="shared" si="5"/>
        <v>7500</v>
      </c>
      <c r="G42" s="10">
        <f t="shared" si="6"/>
        <v>7500</v>
      </c>
      <c r="H42" s="10">
        <f t="shared" si="7"/>
        <v>15000</v>
      </c>
      <c r="I42" s="10"/>
    </row>
    <row r="43" s="1" customFormat="1" ht="24" customHeight="1" spans="1:9">
      <c r="A43" s="10">
        <v>35</v>
      </c>
      <c r="B43" s="10"/>
      <c r="C43" s="12" t="s">
        <v>60</v>
      </c>
      <c r="D43" s="12" t="s">
        <v>50</v>
      </c>
      <c r="E43" s="12">
        <v>150</v>
      </c>
      <c r="F43" s="10">
        <f t="shared" si="5"/>
        <v>7500</v>
      </c>
      <c r="G43" s="10">
        <f t="shared" si="6"/>
        <v>7500</v>
      </c>
      <c r="H43" s="10">
        <f t="shared" si="7"/>
        <v>15000</v>
      </c>
      <c r="I43" s="10"/>
    </row>
    <row r="44" s="1" customFormat="1" ht="33" customHeight="1" spans="1:9">
      <c r="A44" s="10">
        <v>36</v>
      </c>
      <c r="B44" s="10"/>
      <c r="C44" s="12" t="s">
        <v>61</v>
      </c>
      <c r="D44" s="12" t="s">
        <v>62</v>
      </c>
      <c r="E44" s="12">
        <v>850</v>
      </c>
      <c r="F44" s="10">
        <f t="shared" si="5"/>
        <v>42500</v>
      </c>
      <c r="G44" s="10">
        <f t="shared" si="6"/>
        <v>42500</v>
      </c>
      <c r="H44" s="10">
        <f t="shared" si="7"/>
        <v>85000</v>
      </c>
      <c r="I44" s="10"/>
    </row>
    <row r="45" s="1" customFormat="1" ht="24" customHeight="1" spans="1:9">
      <c r="A45" s="10">
        <v>37</v>
      </c>
      <c r="B45" s="10"/>
      <c r="C45" s="12" t="s">
        <v>63</v>
      </c>
      <c r="D45" s="12" t="s">
        <v>18</v>
      </c>
      <c r="E45" s="12">
        <v>600.09</v>
      </c>
      <c r="F45" s="10">
        <f t="shared" si="5"/>
        <v>30004.5</v>
      </c>
      <c r="G45" s="10">
        <f t="shared" si="6"/>
        <v>30004.5</v>
      </c>
      <c r="H45" s="10">
        <f t="shared" si="7"/>
        <v>60009</v>
      </c>
      <c r="I45" s="10"/>
    </row>
    <row r="46" s="1" customFormat="1" customHeight="1" spans="1:9">
      <c r="A46" s="10"/>
      <c r="B46" s="10"/>
      <c r="C46" s="13" t="s">
        <v>21</v>
      </c>
      <c r="D46" s="13"/>
      <c r="E46" s="23">
        <v>4170.09</v>
      </c>
      <c r="F46" s="23">
        <f t="shared" si="5"/>
        <v>208504.5</v>
      </c>
      <c r="G46" s="23">
        <f t="shared" si="6"/>
        <v>208504.5</v>
      </c>
      <c r="H46" s="23">
        <f t="shared" si="7"/>
        <v>417009</v>
      </c>
      <c r="I46" s="13"/>
    </row>
  </sheetData>
  <mergeCells count="15">
    <mergeCell ref="A1:I1"/>
    <mergeCell ref="A2:C2"/>
    <mergeCell ref="H2:I2"/>
    <mergeCell ref="F3:G3"/>
    <mergeCell ref="A3:A4"/>
    <mergeCell ref="B3:B4"/>
    <mergeCell ref="B6:B11"/>
    <mergeCell ref="B12:B21"/>
    <mergeCell ref="B22:B38"/>
    <mergeCell ref="B39:B46"/>
    <mergeCell ref="C3:C4"/>
    <mergeCell ref="D3:D4"/>
    <mergeCell ref="E3:E4"/>
    <mergeCell ref="H3:H4"/>
    <mergeCell ref="I3:I4"/>
  </mergeCells>
  <printOptions horizontalCentered="1"/>
  <pageMargins left="0.751388888888889" right="0.751388888888889" top="0.802777777777778" bottom="0.802777777777778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dell1</dc:creator>
  <cp:lastModifiedBy>老城</cp:lastModifiedBy>
  <dcterms:created xsi:type="dcterms:W3CDTF">2018-10-21T04:55:00Z</dcterms:created>
  <cp:lastPrinted>2018-10-31T02:20:00Z</cp:lastPrinted>
  <dcterms:modified xsi:type="dcterms:W3CDTF">2022-12-13T03:27:53Z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8A2F2EAF81974825A4BB01AEA75B101A</vt:lpwstr>
  </property>
  <property fmtid="{D5CDD505-2E9C-101B-9397-08002B2CF9AE}" pid="3" name="KSOProductBuildVer">
    <vt:lpwstr>2052-11.1.0.12651</vt:lpwstr>
  </property>
</Properties>
</file>