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衔接项目" sheetId="1" r:id="rId1"/>
    <sheet name="Sheet1" sheetId="2" r:id="rId2"/>
  </sheets>
  <definedNames>
    <definedName name="_xlnm._FilterDatabase" localSheetId="0" hidden="1">衔接项目!$A$6:$M$12</definedName>
    <definedName name="_xlnm.Print_Titles" localSheetId="0">衔接项目!$2:$5</definedName>
  </definedNames>
  <calcPr calcId="144525"/>
</workbook>
</file>

<file path=xl/sharedStrings.xml><?xml version="1.0" encoding="utf-8"?>
<sst xmlns="http://schemas.openxmlformats.org/spreadsheetml/2006/main" count="45" uniqueCount="40">
  <si>
    <t>附件：</t>
  </si>
  <si>
    <t>同心县2022年衔接资金中央第一批、第二批及自治区第一批部分资金调整安排计划表</t>
  </si>
  <si>
    <t>单位：万元</t>
  </si>
  <si>
    <t>序号</t>
  </si>
  <si>
    <t>项目名称</t>
  </si>
  <si>
    <t>建设内容及规模</t>
  </si>
  <si>
    <t>建设地点</t>
  </si>
  <si>
    <t>实施主体</t>
  </si>
  <si>
    <t>资金总规模</t>
  </si>
  <si>
    <t>原安排资金</t>
  </si>
  <si>
    <t>调整安排资金</t>
  </si>
  <si>
    <t>备注</t>
  </si>
  <si>
    <t>中央第一批</t>
  </si>
  <si>
    <t>中央第二批</t>
  </si>
  <si>
    <t>自治区第一批</t>
  </si>
  <si>
    <t>合计（4个）</t>
  </si>
  <si>
    <t>一</t>
  </si>
  <si>
    <t>原入库产业发展项目（3个）</t>
  </si>
  <si>
    <t>同心县村集体合作社集中养殖饲草料补助项目</t>
  </si>
  <si>
    <t>按照一头牛补助500元、一只羊补助100元的标准，对全县村集体合作社自主集中经营发展养殖的，按照实际养殖规模进行饲草料补助</t>
  </si>
  <si>
    <t>各有关乡镇</t>
  </si>
  <si>
    <t>农业农村局</t>
  </si>
  <si>
    <t>原安排“同心县罗山东麓酿酒葡萄种植补贴项目”365万元（中央第二批巩固拓展脱贫攻坚成果和乡村振兴任务资金），调整50.47万元用于2022年村集体养殖场饲草料补助项目</t>
  </si>
  <si>
    <t>2</t>
  </si>
  <si>
    <t>见犊补母项目</t>
  </si>
  <si>
    <t>对全县从事基础母牛养殖“三类”监测户和脱贫户进行产业扶持，每繁育1头犊牛，给予养殖户每头1000元补助资金</t>
  </si>
  <si>
    <t>各乡镇</t>
  </si>
  <si>
    <r>
      <rPr>
        <b/>
        <sz val="9"/>
        <rFont val="宋体"/>
        <charset val="134"/>
        <scheme val="major"/>
      </rPr>
      <t>①</t>
    </r>
    <r>
      <rPr>
        <sz val="9"/>
        <rFont val="宋体"/>
        <charset val="134"/>
        <scheme val="major"/>
      </rPr>
      <t xml:space="preserve">原安排“下马关镇上垣村、下垣村乡村振兴人居环境综合整治示范村建设项目”500万元（中央第一批“三西”农业建设资金），调整149.66万元用于2022年肉牛繁育犊牛补贴项目；
</t>
    </r>
    <r>
      <rPr>
        <b/>
        <sz val="9"/>
        <rFont val="宋体"/>
        <charset val="134"/>
        <scheme val="major"/>
      </rPr>
      <t>②</t>
    </r>
    <r>
      <rPr>
        <sz val="9"/>
        <rFont val="宋体"/>
        <charset val="134"/>
        <scheme val="major"/>
      </rPr>
      <t>原安排“同心县罗山东麓酿酒葡萄种植补贴项目”365万元（中央第二批巩固拓展脱贫攻坚成果和乡村振兴任务资金），调整247.04万元用于2022年肉牛繁育犊牛补贴项目</t>
    </r>
  </si>
  <si>
    <t>3</t>
  </si>
  <si>
    <t>同心县2022年壮大村集体经济养殖基地建设项目供水工程</t>
  </si>
  <si>
    <t>涉及4个乡镇13个行政村养殖基地1340头肉牛，22900只滩羊饮水</t>
  </si>
  <si>
    <t>河西镇、王团镇、兴隆乡、下马关镇4个乡镇13个行政村</t>
  </si>
  <si>
    <t>水务局</t>
  </si>
  <si>
    <t>原安排“丁塘镇团结村黄花菜加工车间改造提升项目”450万元（中央第一批扶贫发展资金），调整100万元用于同心县2022年壮大村集体经济养殖基地建设项目供水工程</t>
  </si>
  <si>
    <t>二</t>
  </si>
  <si>
    <t>原入库巩固三保障成果项目（1个）</t>
  </si>
  <si>
    <t>同心县2022年雨露计划项目</t>
  </si>
  <si>
    <t>为脱贫户家庭上中、高职学生给予补贴，减轻经济负担</t>
  </si>
  <si>
    <t>乡村振兴局</t>
  </si>
  <si>
    <r>
      <rPr>
        <b/>
        <sz val="9"/>
        <rFont val="宋体"/>
        <charset val="134"/>
        <scheme val="major"/>
      </rPr>
      <t>①</t>
    </r>
    <r>
      <rPr>
        <sz val="9"/>
        <rFont val="宋体"/>
        <charset val="134"/>
        <scheme val="major"/>
      </rPr>
      <t xml:space="preserve">原安排“同心县罗山东麓酿酒葡萄种植补贴项目”365万元（中央第二批巩固拓展脱贫攻坚成果和乡村振兴任务资金），调整67.49万元用于同心县2022年雨露计划补助项目；
</t>
    </r>
    <r>
      <rPr>
        <b/>
        <sz val="9"/>
        <rFont val="宋体"/>
        <charset val="134"/>
        <scheme val="major"/>
      </rPr>
      <t>②</t>
    </r>
    <r>
      <rPr>
        <sz val="9"/>
        <rFont val="宋体"/>
        <charset val="134"/>
        <scheme val="major"/>
      </rPr>
      <t xml:space="preserve">原安排“预旺镇2022年特色优势产业种植补助项目”442万元（中央第二批巩固拓展脱贫攻坚成果和乡村振兴任务资金），调整75.405万元用于同心县2022年雨露计划补助项目；
</t>
    </r>
    <r>
      <rPr>
        <b/>
        <sz val="9"/>
        <rFont val="宋体"/>
        <charset val="134"/>
        <scheme val="major"/>
      </rPr>
      <t>③</t>
    </r>
    <r>
      <rPr>
        <sz val="9"/>
        <rFont val="宋体"/>
        <charset val="134"/>
        <scheme val="major"/>
      </rPr>
      <t xml:space="preserve">原安排“兴隆乡、下马关镇、河西镇帮扶车间供电工程”70万元（自治区第一批资金），全部调整用于同心县2022年雨露计划补助项目
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</si>
</sst>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宋体"/>
      <charset val="134"/>
      <scheme val="minor"/>
    </font>
    <font>
      <b/>
      <sz val="11"/>
      <name val="Times New Roman"/>
      <charset val="134"/>
    </font>
    <font>
      <b/>
      <sz val="11"/>
      <name val="宋体"/>
      <charset val="134"/>
      <scheme val="minor"/>
    </font>
    <font>
      <b/>
      <sz val="9"/>
      <name val="宋体"/>
      <charset val="134"/>
      <scheme val="minor"/>
    </font>
    <font>
      <sz val="11"/>
      <name val="宋体"/>
      <charset val="134"/>
      <scheme val="minor"/>
    </font>
    <font>
      <sz val="16"/>
      <name val="黑体"/>
      <charset val="134"/>
    </font>
    <font>
      <sz val="20"/>
      <name val="方正小标宋简体"/>
      <charset val="134"/>
    </font>
    <font>
      <b/>
      <sz val="10"/>
      <name val="宋体"/>
      <charset val="134"/>
      <scheme val="minor"/>
    </font>
    <font>
      <b/>
      <sz val="11"/>
      <name val="宋体"/>
      <charset val="134"/>
    </font>
    <font>
      <b/>
      <sz val="9"/>
      <name val="Times New Roman"/>
      <charset val="134"/>
    </font>
    <font>
      <b/>
      <sz val="14"/>
      <name val="仿宋_GB2312"/>
      <charset val="134"/>
    </font>
    <font>
      <b/>
      <sz val="14"/>
      <name val="Times New Roman"/>
      <charset val="134"/>
    </font>
    <font>
      <b/>
      <sz val="12"/>
      <name val="黑体"/>
      <charset val="134"/>
    </font>
    <font>
      <b/>
      <sz val="12"/>
      <name val="等线"/>
      <charset val="134"/>
    </font>
    <font>
      <b/>
      <sz val="10"/>
      <name val="等线"/>
      <charset val="134"/>
    </font>
    <font>
      <sz val="11"/>
      <name val="黑体"/>
      <charset val="134"/>
    </font>
    <font>
      <sz val="9"/>
      <color theme="1"/>
      <name val="等线"/>
      <charset val="134"/>
    </font>
    <font>
      <sz val="10"/>
      <name val="等线"/>
      <charset val="134"/>
    </font>
    <font>
      <sz val="10"/>
      <color theme="1"/>
      <name val="宋体"/>
      <charset val="134"/>
      <scheme val="minor"/>
    </font>
    <font>
      <sz val="10"/>
      <color theme="1"/>
      <name val="等线"/>
      <charset val="134"/>
    </font>
    <font>
      <b/>
      <sz val="12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  <scheme val="major"/>
    </font>
    <font>
      <b/>
      <sz val="9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6" fillId="11" borderId="8" applyNumberFormat="0" applyAlignment="0" applyProtection="0">
      <alignment vertical="center"/>
    </xf>
    <xf numFmtId="0" fontId="37" fillId="11" borderId="4" applyNumberFormat="0" applyAlignment="0" applyProtection="0">
      <alignment vertical="center"/>
    </xf>
    <xf numFmtId="0" fontId="38" fillId="12" borderId="9" applyNumberForma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/>
    <xf numFmtId="0" fontId="43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>
      <alignment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2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3" xfId="49"/>
    <cellStyle name="常规 2" xfId="50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2"/>
  <sheetViews>
    <sheetView showZeros="0" tabSelected="1" workbookViewId="0">
      <pane ySplit="6" topLeftCell="A7" activePane="bottomLeft" state="frozen"/>
      <selection/>
      <selection pane="bottomLeft" activeCell="A2" sqref="A2:M2"/>
    </sheetView>
  </sheetViews>
  <sheetFormatPr defaultColWidth="9" defaultRowHeight="13.5"/>
  <cols>
    <col min="1" max="1" width="8.875" style="3" customWidth="1"/>
    <col min="2" max="2" width="15.875" style="4" customWidth="1"/>
    <col min="3" max="3" width="25.75" style="4" customWidth="1"/>
    <col min="4" max="4" width="9.75" style="5" customWidth="1"/>
    <col min="5" max="5" width="11" style="4" customWidth="1"/>
    <col min="6" max="6" width="12" style="4" customWidth="1"/>
    <col min="7" max="8" width="11.625" style="4" customWidth="1"/>
    <col min="9" max="9" width="13.25" style="4" customWidth="1"/>
    <col min="10" max="11" width="11.625" style="4" customWidth="1"/>
    <col min="12" max="12" width="13.5" style="4" customWidth="1"/>
    <col min="13" max="13" width="36.875" style="6" customWidth="1"/>
    <col min="14" max="16384" width="9" style="4"/>
  </cols>
  <sheetData>
    <row r="1" ht="23.1" customHeight="1" spans="1:1">
      <c r="A1" s="7" t="s">
        <v>0</v>
      </c>
    </row>
    <row r="2" ht="39" customHeight="1" spans="1:13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ht="18" customHeight="1" spans="1:13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30"/>
      <c r="M3" s="30" t="s">
        <v>2</v>
      </c>
    </row>
    <row r="4" ht="21" customHeight="1" spans="1:13">
      <c r="A4" s="10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2" t="s">
        <v>8</v>
      </c>
      <c r="G4" s="13" t="s">
        <v>9</v>
      </c>
      <c r="H4" s="13"/>
      <c r="I4" s="13"/>
      <c r="J4" s="13" t="s">
        <v>10</v>
      </c>
      <c r="K4" s="13"/>
      <c r="L4" s="13"/>
      <c r="M4" s="11" t="s">
        <v>11</v>
      </c>
    </row>
    <row r="5" ht="24" customHeight="1" spans="1:13">
      <c r="A5" s="10"/>
      <c r="B5" s="11"/>
      <c r="C5" s="11"/>
      <c r="D5" s="11"/>
      <c r="E5" s="11"/>
      <c r="F5" s="14"/>
      <c r="G5" s="11" t="s">
        <v>12</v>
      </c>
      <c r="H5" s="11" t="s">
        <v>13</v>
      </c>
      <c r="I5" s="11" t="s">
        <v>14</v>
      </c>
      <c r="J5" s="11" t="s">
        <v>12</v>
      </c>
      <c r="K5" s="11" t="s">
        <v>13</v>
      </c>
      <c r="L5" s="11" t="s">
        <v>14</v>
      </c>
      <c r="M5" s="11"/>
    </row>
    <row r="6" s="1" customFormat="1" ht="24" customHeight="1" spans="1:13">
      <c r="A6" s="15"/>
      <c r="B6" s="16" t="s">
        <v>15</v>
      </c>
      <c r="C6" s="17"/>
      <c r="D6" s="18"/>
      <c r="E6" s="18"/>
      <c r="F6" s="18">
        <f>F7+F11</f>
        <v>2564.065</v>
      </c>
      <c r="G6" s="18">
        <f t="shared" ref="G6:L6" si="0">G7+G11</f>
        <v>1400</v>
      </c>
      <c r="H6" s="18">
        <f t="shared" si="0"/>
        <v>404</v>
      </c>
      <c r="I6" s="18">
        <f t="shared" si="0"/>
        <v>0</v>
      </c>
      <c r="J6" s="18">
        <f t="shared" si="0"/>
        <v>249.66</v>
      </c>
      <c r="K6" s="18">
        <f t="shared" si="0"/>
        <v>440.405</v>
      </c>
      <c r="L6" s="18">
        <f t="shared" si="0"/>
        <v>70</v>
      </c>
      <c r="M6" s="31"/>
    </row>
    <row r="7" s="2" customFormat="1" ht="28.9" customHeight="1" spans="1:13">
      <c r="A7" s="19" t="s">
        <v>16</v>
      </c>
      <c r="B7" s="20" t="s">
        <v>17</v>
      </c>
      <c r="C7" s="20"/>
      <c r="D7" s="21"/>
      <c r="E7" s="21"/>
      <c r="F7" s="21">
        <f>F8+F9+F10</f>
        <v>1451.17</v>
      </c>
      <c r="G7" s="21">
        <f t="shared" ref="G7:L7" si="1">G8+G9+G10</f>
        <v>500</v>
      </c>
      <c r="H7" s="21">
        <f t="shared" si="1"/>
        <v>404</v>
      </c>
      <c r="I7" s="21">
        <f t="shared" si="1"/>
        <v>0</v>
      </c>
      <c r="J7" s="21">
        <f t="shared" si="1"/>
        <v>249.66</v>
      </c>
      <c r="K7" s="21">
        <f t="shared" si="1"/>
        <v>297.51</v>
      </c>
      <c r="L7" s="21">
        <f t="shared" si="1"/>
        <v>0</v>
      </c>
      <c r="M7" s="32"/>
    </row>
    <row r="8" s="2" customFormat="1" ht="66" customHeight="1" spans="1:13">
      <c r="A8" s="22">
        <v>1</v>
      </c>
      <c r="B8" s="23" t="s">
        <v>18</v>
      </c>
      <c r="C8" s="23" t="s">
        <v>19</v>
      </c>
      <c r="D8" s="23" t="s">
        <v>20</v>
      </c>
      <c r="E8" s="23" t="s">
        <v>21</v>
      </c>
      <c r="F8" s="24">
        <f t="shared" ref="F8:F12" si="2">G8+H8+I8+J8+K8+L8</f>
        <v>375.47</v>
      </c>
      <c r="G8" s="24"/>
      <c r="H8" s="24">
        <v>325</v>
      </c>
      <c r="I8" s="24"/>
      <c r="J8" s="24"/>
      <c r="K8" s="24">
        <v>50.47</v>
      </c>
      <c r="L8" s="21"/>
      <c r="M8" s="33" t="s">
        <v>22</v>
      </c>
    </row>
    <row r="9" s="2" customFormat="1" ht="130" customHeight="1" spans="1:13">
      <c r="A9" s="25" t="s">
        <v>23</v>
      </c>
      <c r="B9" s="24" t="s">
        <v>24</v>
      </c>
      <c r="C9" s="26" t="s">
        <v>25</v>
      </c>
      <c r="D9" s="24" t="s">
        <v>26</v>
      </c>
      <c r="E9" s="24" t="s">
        <v>21</v>
      </c>
      <c r="F9" s="24">
        <f t="shared" si="2"/>
        <v>896.7</v>
      </c>
      <c r="G9" s="24">
        <v>500</v>
      </c>
      <c r="H9" s="24"/>
      <c r="I9" s="24"/>
      <c r="J9" s="24">
        <v>149.66</v>
      </c>
      <c r="K9" s="24">
        <v>247.04</v>
      </c>
      <c r="L9" s="24"/>
      <c r="M9" s="34" t="s">
        <v>27</v>
      </c>
    </row>
    <row r="10" s="2" customFormat="1" ht="69" customHeight="1" spans="1:13">
      <c r="A10" s="25" t="s">
        <v>28</v>
      </c>
      <c r="B10" s="23" t="s">
        <v>29</v>
      </c>
      <c r="C10" s="23" t="s">
        <v>30</v>
      </c>
      <c r="D10" s="23" t="s">
        <v>31</v>
      </c>
      <c r="E10" s="23" t="s">
        <v>32</v>
      </c>
      <c r="F10" s="24">
        <f t="shared" si="2"/>
        <v>179</v>
      </c>
      <c r="G10" s="23"/>
      <c r="H10" s="23">
        <v>79</v>
      </c>
      <c r="I10" s="26"/>
      <c r="J10" s="26">
        <v>100</v>
      </c>
      <c r="K10" s="23"/>
      <c r="L10" s="24"/>
      <c r="M10" s="33" t="s">
        <v>33</v>
      </c>
    </row>
    <row r="11" s="2" customFormat="1" ht="26" customHeight="1" spans="1:13">
      <c r="A11" s="27" t="s">
        <v>34</v>
      </c>
      <c r="B11" s="20" t="s">
        <v>35</v>
      </c>
      <c r="C11" s="20"/>
      <c r="D11" s="21"/>
      <c r="E11" s="21"/>
      <c r="F11" s="21">
        <f>F12</f>
        <v>1112.895</v>
      </c>
      <c r="G11" s="21">
        <f t="shared" ref="G11:L11" si="3">G12</f>
        <v>900</v>
      </c>
      <c r="H11" s="21">
        <f t="shared" si="3"/>
        <v>0</v>
      </c>
      <c r="I11" s="21">
        <f t="shared" si="3"/>
        <v>0</v>
      </c>
      <c r="J11" s="21">
        <f t="shared" si="3"/>
        <v>0</v>
      </c>
      <c r="K11" s="21">
        <f t="shared" si="3"/>
        <v>142.895</v>
      </c>
      <c r="L11" s="21">
        <f t="shared" si="3"/>
        <v>70</v>
      </c>
      <c r="M11" s="34"/>
    </row>
    <row r="12" ht="168" customHeight="1" spans="1:13">
      <c r="A12" s="28">
        <v>4</v>
      </c>
      <c r="B12" s="24" t="s">
        <v>36</v>
      </c>
      <c r="C12" s="24" t="s">
        <v>37</v>
      </c>
      <c r="D12" s="24" t="s">
        <v>26</v>
      </c>
      <c r="E12" s="24" t="s">
        <v>38</v>
      </c>
      <c r="F12" s="29">
        <f t="shared" si="2"/>
        <v>1112.895</v>
      </c>
      <c r="G12" s="24">
        <v>900</v>
      </c>
      <c r="H12" s="24"/>
      <c r="I12" s="24"/>
      <c r="J12" s="24"/>
      <c r="K12" s="24">
        <v>142.895</v>
      </c>
      <c r="L12" s="24">
        <v>70</v>
      </c>
      <c r="M12" s="34" t="s">
        <v>39</v>
      </c>
    </row>
  </sheetData>
  <mergeCells count="13">
    <mergeCell ref="A2:M2"/>
    <mergeCell ref="G4:I4"/>
    <mergeCell ref="J4:L4"/>
    <mergeCell ref="B6:C6"/>
    <mergeCell ref="B7:C7"/>
    <mergeCell ref="B11:C11"/>
    <mergeCell ref="A4:A5"/>
    <mergeCell ref="B4:B5"/>
    <mergeCell ref="C4:C5"/>
    <mergeCell ref="D4:D5"/>
    <mergeCell ref="E4:E5"/>
    <mergeCell ref="F4:F5"/>
    <mergeCell ref="M4:M5"/>
  </mergeCells>
  <printOptions horizontalCentered="1"/>
  <pageMargins left="0.747916666666667" right="0.708333333333333" top="0.904861111111111" bottom="0.708333333333333" header="0.298611111111111" footer="0.472222222222222"/>
  <pageSetup paperSize="9" scale="68" fitToHeight="0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衔接项目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马尚锋</dc:creator>
  <cp:lastModifiedBy>彼岸的胡杨</cp:lastModifiedBy>
  <dcterms:created xsi:type="dcterms:W3CDTF">2021-07-12T07:36:00Z</dcterms:created>
  <dcterms:modified xsi:type="dcterms:W3CDTF">2022-11-02T08:50:39Z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F585691F1A964EC59F4B1C414C543A3F</vt:lpwstr>
  </property>
  <property fmtid="{D5CDD505-2E9C-101B-9397-08002B2CF9AE}" pid="3" name="KSOProductBuildVer">
    <vt:lpwstr>2052-11.1.0.12358</vt:lpwstr>
  </property>
  <property fmtid="{D5CDD505-2E9C-101B-9397-08002B2CF9AE}" pid="4" name="commondata">
    <vt:lpwstr>eyJoZGlkIjoiZTc2Y2RmN2VkNmJiNGIwN2MwNjI4ZThlNjIzMGE5OWQifQ==</vt:lpwstr>
  </property>
</Properties>
</file>