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tabRatio="747" activeTab="0"/>
  </bookViews>
  <sheets>
    <sheet name="全县汇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<sst xmlns="http://schemas.openxmlformats.org/spreadsheetml/2006/main" count="24" uniqueCount="24">
  <si>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同心县2023年草原生态保护补助奖励政策资金兑付汇总表</t>
  </si>
  <si>
    <t>单位：个、户、亩、元/亩、元</t>
  </si>
  <si>
    <t>序号</t>
  </si>
  <si>
    <t>乡镇</t>
  </si>
  <si>
    <t>行政村数</t>
  </si>
  <si>
    <t>户数</t>
  </si>
  <si>
    <t>承包面积</t>
  </si>
  <si>
    <t>补助标准</t>
  </si>
  <si>
    <t>兑付资金</t>
  </si>
  <si>
    <t>备注</t>
  </si>
  <si>
    <t>合计</t>
  </si>
  <si>
    <t>3962551.2</t>
  </si>
  <si>
    <t>韦州镇</t>
  </si>
  <si>
    <t>下马关镇</t>
  </si>
  <si>
    <t>预旺镇</t>
  </si>
  <si>
    <t>马高庄乡</t>
  </si>
  <si>
    <t>张家塬乡</t>
  </si>
  <si>
    <t>田老庄乡</t>
  </si>
  <si>
    <t>王团镇</t>
  </si>
  <si>
    <t>石狮管委会</t>
  </si>
  <si>
    <t>丁塘镇</t>
  </si>
  <si>
    <t>兴隆乡</t>
  </si>
  <si>
    <t>河西镇</t>
  </si>
  <si>
    <t xml:space="preserve">   说明：任务分配、资金计划以各乡镇实际实施的户数、亩数、补助资金为准。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</si>
</sst>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8"/>
      <name val="方正小标宋简体"/>
      <family val="4"/>
    </font>
    <font>
      <b/>
      <sz val="14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8" borderId="0" applyNumberFormat="0" applyBorder="0" applyAlignment="0" applyProtection="0"/>
    <xf numFmtId="0" fontId="34" fillId="0" borderId="5" applyNumberFormat="0" applyFill="0" applyAlignment="0" applyProtection="0"/>
    <xf numFmtId="0" fontId="33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176" fontId="48" fillId="0" borderId="10" xfId="0" applyNumberFormat="1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3609;&#21407;&#20159;&#26041;&#20113;\FangCloudSync\5&#12289;&#33609;&#21407;&#39033;&#30446;\4&#12289;&#33609;&#21407;&#29983;&#24577;&#34917;&#22870;\2017&#24180;&#33609;&#21407;&#29983;&#24577;&#34917;&#22870;\2017&#24180;&#33609;&#21407;&#29983;&#24577;&#34917;&#22870;&#23454;&#26045;&#26041;&#26696;\2&#12289;&#21516;&#24515;&#21439;2017&#24180;&#33609;&#21407;&#29983;&#24577;&#34917;&#22870;&#23454;&#26045;&#26041;&#26696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金兑付汇总表"/>
      <sheetName val="韦州"/>
      <sheetName val="下马关"/>
      <sheetName val="预旺"/>
      <sheetName val="马高庄"/>
      <sheetName val="张家塬"/>
      <sheetName val="田老庄"/>
      <sheetName val="王团"/>
      <sheetName val="石狮"/>
      <sheetName val="丁塘"/>
      <sheetName val="兴隆"/>
      <sheetName val="河西"/>
    </sheetNames>
    <sheetDataSet>
      <sheetData sheetId="2">
        <row r="4">
          <cell r="B4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H12" sqref="H12"/>
    </sheetView>
  </sheetViews>
  <sheetFormatPr defaultColWidth="9.00390625" defaultRowHeight="14.25"/>
  <cols>
    <col min="1" max="1" width="6.875" style="5" customWidth="1"/>
    <col min="2" max="2" width="18.625" style="5" customWidth="1"/>
    <col min="3" max="3" width="12.625" style="5" customWidth="1"/>
    <col min="4" max="4" width="11.625" style="5" customWidth="1"/>
    <col min="5" max="5" width="13.625" style="5" customWidth="1"/>
    <col min="6" max="6" width="11.50390625" style="5" customWidth="1"/>
    <col min="7" max="7" width="18.00390625" style="6" customWidth="1"/>
    <col min="8" max="8" width="21.125" style="5" customWidth="1"/>
    <col min="9" max="9" width="9.375" style="5" bestFit="1" customWidth="1"/>
    <col min="10" max="16384" width="9.00390625" style="5" customWidth="1"/>
  </cols>
  <sheetData>
    <row r="1" spans="1:2" ht="21" customHeight="1">
      <c r="A1" s="7"/>
      <c r="B1" s="8"/>
    </row>
    <row r="2" spans="1:8" s="1" customFormat="1" ht="30" customHeight="1">
      <c r="A2" s="9" t="s">
        <v>0</v>
      </c>
      <c r="B2" s="9"/>
      <c r="C2" s="9"/>
      <c r="D2" s="9"/>
      <c r="E2" s="9"/>
      <c r="F2" s="9"/>
      <c r="G2" s="10"/>
      <c r="H2" s="9"/>
    </row>
    <row r="3" spans="6:8" s="2" customFormat="1" ht="23.25" customHeight="1">
      <c r="F3" s="11" t="s">
        <v>1</v>
      </c>
      <c r="G3" s="11"/>
      <c r="H3" s="12"/>
    </row>
    <row r="4" spans="1:8" s="2" customFormat="1" ht="30" customHeight="1">
      <c r="A4" s="13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4" t="s">
        <v>7</v>
      </c>
      <c r="G4" s="16" t="s">
        <v>8</v>
      </c>
      <c r="H4" s="14" t="s">
        <v>9</v>
      </c>
    </row>
    <row r="5" spans="1:8" s="2" customFormat="1" ht="23.25" customHeight="1">
      <c r="A5" s="14" t="s">
        <v>10</v>
      </c>
      <c r="B5" s="14">
        <v>11</v>
      </c>
      <c r="C5" s="15">
        <f>SUM(C6:C16)</f>
        <v>161</v>
      </c>
      <c r="D5" s="15">
        <v>73593</v>
      </c>
      <c r="E5" s="17" t="s">
        <v>11</v>
      </c>
      <c r="F5" s="15">
        <v>7.5</v>
      </c>
      <c r="G5" s="16">
        <f>E5*F5</f>
        <v>29719134</v>
      </c>
      <c r="H5" s="18"/>
    </row>
    <row r="6" spans="1:8" s="3" customFormat="1" ht="23.25" customHeight="1">
      <c r="A6" s="19">
        <v>1</v>
      </c>
      <c r="B6" s="20" t="s">
        <v>12</v>
      </c>
      <c r="C6" s="19">
        <v>10</v>
      </c>
      <c r="D6" s="19">
        <v>6573</v>
      </c>
      <c r="E6" s="19">
        <v>500800.7</v>
      </c>
      <c r="F6" s="19">
        <v>7.5</v>
      </c>
      <c r="G6" s="19">
        <f>E6*F6</f>
        <v>3756005.25</v>
      </c>
      <c r="H6" s="21"/>
    </row>
    <row r="7" spans="1:8" s="4" customFormat="1" ht="23.25" customHeight="1">
      <c r="A7" s="22">
        <v>2</v>
      </c>
      <c r="B7" s="20" t="s">
        <v>13</v>
      </c>
      <c r="C7" s="19">
        <f>'[1]下马关'!B4</f>
        <v>16</v>
      </c>
      <c r="D7" s="19">
        <v>8187</v>
      </c>
      <c r="E7" s="23">
        <v>434053</v>
      </c>
      <c r="F7" s="22">
        <v>7.5</v>
      </c>
      <c r="G7" s="24">
        <f aca="true" t="shared" si="0" ref="G7:G17">E7*F7</f>
        <v>3255397.5</v>
      </c>
      <c r="H7" s="21"/>
    </row>
    <row r="8" spans="1:8" s="3" customFormat="1" ht="23.25" customHeight="1">
      <c r="A8" s="19">
        <v>3</v>
      </c>
      <c r="B8" s="20" t="s">
        <v>14</v>
      </c>
      <c r="C8" s="19">
        <v>15</v>
      </c>
      <c r="D8" s="19">
        <v>8397</v>
      </c>
      <c r="E8" s="25">
        <v>351820.5</v>
      </c>
      <c r="F8" s="19">
        <v>7.5</v>
      </c>
      <c r="G8" s="19">
        <f t="shared" si="0"/>
        <v>2638653.75</v>
      </c>
      <c r="H8" s="19"/>
    </row>
    <row r="9" spans="1:8" s="3" customFormat="1" ht="23.25" customHeight="1">
      <c r="A9" s="19">
        <v>4</v>
      </c>
      <c r="B9" s="20" t="s">
        <v>15</v>
      </c>
      <c r="C9" s="19">
        <v>20</v>
      </c>
      <c r="D9" s="19">
        <v>7441</v>
      </c>
      <c r="E9" s="19">
        <v>406051</v>
      </c>
      <c r="F9" s="19">
        <v>7.5</v>
      </c>
      <c r="G9" s="19">
        <f t="shared" si="0"/>
        <v>3045382.5</v>
      </c>
      <c r="H9" s="26"/>
    </row>
    <row r="10" spans="1:8" s="3" customFormat="1" ht="23.25" customHeight="1">
      <c r="A10" s="19">
        <v>5</v>
      </c>
      <c r="B10" s="20" t="s">
        <v>16</v>
      </c>
      <c r="C10" s="19">
        <v>19</v>
      </c>
      <c r="D10" s="19">
        <v>6399</v>
      </c>
      <c r="E10" s="19">
        <v>456002</v>
      </c>
      <c r="F10" s="19">
        <v>7.5</v>
      </c>
      <c r="G10" s="19">
        <f t="shared" si="0"/>
        <v>3420015</v>
      </c>
      <c r="H10" s="26"/>
    </row>
    <row r="11" spans="1:8" s="3" customFormat="1" ht="23.25" customHeight="1">
      <c r="A11" s="19">
        <v>6</v>
      </c>
      <c r="B11" s="20" t="s">
        <v>17</v>
      </c>
      <c r="C11" s="19">
        <v>25</v>
      </c>
      <c r="D11" s="19">
        <v>9662</v>
      </c>
      <c r="E11" s="19">
        <v>528714</v>
      </c>
      <c r="F11" s="19">
        <v>7.5</v>
      </c>
      <c r="G11" s="19">
        <f t="shared" si="0"/>
        <v>3965355</v>
      </c>
      <c r="H11" s="26"/>
    </row>
    <row r="12" spans="1:8" s="3" customFormat="1" ht="23.25" customHeight="1">
      <c r="A12" s="19">
        <v>7</v>
      </c>
      <c r="B12" s="20" t="s">
        <v>18</v>
      </c>
      <c r="C12" s="19">
        <v>25</v>
      </c>
      <c r="D12" s="19">
        <v>10161</v>
      </c>
      <c r="E12" s="19">
        <v>441736</v>
      </c>
      <c r="F12" s="19">
        <v>7.5</v>
      </c>
      <c r="G12" s="19">
        <f t="shared" si="0"/>
        <v>3313020</v>
      </c>
      <c r="H12" s="21"/>
    </row>
    <row r="13" spans="1:8" s="3" customFormat="1" ht="23.25" customHeight="1">
      <c r="A13" s="19">
        <v>8</v>
      </c>
      <c r="B13" s="20" t="s">
        <v>19</v>
      </c>
      <c r="C13" s="19">
        <v>5</v>
      </c>
      <c r="D13" s="19">
        <v>2539</v>
      </c>
      <c r="E13" s="19">
        <v>21751</v>
      </c>
      <c r="F13" s="19">
        <v>7.5</v>
      </c>
      <c r="G13" s="19">
        <f t="shared" si="0"/>
        <v>163132.5</v>
      </c>
      <c r="H13" s="26"/>
    </row>
    <row r="14" spans="1:8" s="3" customFormat="1" ht="27" customHeight="1">
      <c r="A14" s="19">
        <v>9</v>
      </c>
      <c r="B14" s="20" t="s">
        <v>20</v>
      </c>
      <c r="C14" s="19">
        <v>8</v>
      </c>
      <c r="D14" s="19">
        <v>2576</v>
      </c>
      <c r="E14" s="25">
        <v>118486</v>
      </c>
      <c r="F14" s="19">
        <v>7.5</v>
      </c>
      <c r="G14" s="19">
        <f t="shared" si="0"/>
        <v>888645</v>
      </c>
      <c r="H14" s="27"/>
    </row>
    <row r="15" spans="1:8" s="3" customFormat="1" ht="23.25" customHeight="1">
      <c r="A15" s="19">
        <v>10</v>
      </c>
      <c r="B15" s="20" t="s">
        <v>21</v>
      </c>
      <c r="C15" s="19">
        <v>6</v>
      </c>
      <c r="D15" s="19">
        <v>4127</v>
      </c>
      <c r="E15" s="19">
        <v>258042</v>
      </c>
      <c r="F15" s="19">
        <v>7.5</v>
      </c>
      <c r="G15" s="19">
        <f t="shared" si="0"/>
        <v>1935315</v>
      </c>
      <c r="H15" s="26"/>
    </row>
    <row r="16" spans="1:8" s="3" customFormat="1" ht="23.25" customHeight="1">
      <c r="A16" s="22">
        <v>11</v>
      </c>
      <c r="B16" s="20" t="s">
        <v>22</v>
      </c>
      <c r="C16" s="19">
        <v>12</v>
      </c>
      <c r="D16" s="19">
        <v>7531</v>
      </c>
      <c r="E16" s="23">
        <v>445095</v>
      </c>
      <c r="F16" s="22">
        <v>7.5</v>
      </c>
      <c r="G16" s="24">
        <f t="shared" si="0"/>
        <v>3338212.5</v>
      </c>
      <c r="H16" s="26"/>
    </row>
    <row r="17" s="3" customFormat="1" ht="23.25" customHeight="1"/>
    <row r="18" spans="1:8" ht="24.75" customHeight="1">
      <c r="A18" s="28" t="s">
        <v>23</v>
      </c>
      <c r="B18" s="29"/>
      <c r="C18" s="29"/>
      <c r="D18" s="29"/>
      <c r="E18" s="29"/>
      <c r="F18" s="29"/>
      <c r="G18" s="29"/>
      <c r="H18" s="29"/>
    </row>
  </sheetData>
  <sheetProtection/>
  <mergeCells count="4">
    <mergeCell ref="A1:B1"/>
    <mergeCell ref="A2:H2"/>
    <mergeCell ref="F3:H3"/>
    <mergeCell ref="A18:H18"/>
  </mergeCells>
  <printOptions horizontalCentered="1" verticalCentered="1"/>
  <pageMargins left="0.75" right="0.3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梦幻星空</cp:lastModifiedBy>
  <cp:lastPrinted>2019-10-09T02:37:42Z</cp:lastPrinted>
  <dcterms:created xsi:type="dcterms:W3CDTF">1996-12-17T01:32:42Z</dcterms:created>
  <dcterms:modified xsi:type="dcterms:W3CDTF">2023-05-19T09:54:10Z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