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2021年项目汇总" sheetId="1" r:id="rId1"/>
  </sheets>
  <definedNames>
    <definedName name="_xlnm._FilterDatabase" localSheetId="0" hidden="1">'2021年项目汇总'!$A$5:$O$69</definedName>
    <definedName name="_xlnm.Print_Titles" localSheetId="0">'2021年项目汇总'!$1:$4</definedName>
  </definedNames>
  <calcPr calcId="144525"/>
</workbook>
</file>

<file path=xl/sharedStrings.xml><?xml version="1.0" encoding="utf-8"?>
<sst xmlns="http://schemas.openxmlformats.org/spreadsheetml/2006/main" count="638" uniqueCount="355">
  <si>
    <t>附件：</t>
  </si>
  <si>
    <t>同心县2021年巩固拓展脱贫攻坚成果同乡村振兴有效衔接重点建设项目汇总表</t>
  </si>
  <si>
    <t>序号</t>
  </si>
  <si>
    <t>项目名称</t>
  </si>
  <si>
    <t>项目
类别</t>
  </si>
  <si>
    <t>资金来源</t>
  </si>
  <si>
    <t>2021年
计划完成投资</t>
  </si>
  <si>
    <t>补助标准</t>
  </si>
  <si>
    <t>实施
单位</t>
  </si>
  <si>
    <t>实施地点</t>
  </si>
  <si>
    <t>实施时间</t>
  </si>
  <si>
    <t>责任人</t>
  </si>
  <si>
    <t>主要建设内容及规模</t>
  </si>
  <si>
    <t>年度效益目标</t>
  </si>
  <si>
    <t>受益建档立卡人口</t>
  </si>
  <si>
    <t>备注</t>
  </si>
  <si>
    <t>受益户数</t>
  </si>
  <si>
    <t>受益人数</t>
  </si>
  <si>
    <t>合  计</t>
  </si>
  <si>
    <t>61个</t>
  </si>
  <si>
    <t>一</t>
  </si>
  <si>
    <t>产业
发展</t>
  </si>
  <si>
    <t>29个</t>
  </si>
  <si>
    <t>2021年建档立卡户巩固提升项目</t>
  </si>
  <si>
    <t>产业发展</t>
  </si>
  <si>
    <t>扶贫资金</t>
  </si>
  <si>
    <t>户均5000元</t>
  </si>
  <si>
    <t>农业农村局
各乡镇人民政府</t>
  </si>
  <si>
    <t>各行政村</t>
  </si>
  <si>
    <t>2021年3月-11月完成</t>
  </si>
  <si>
    <t>马吉芳
各乡镇（开发区）主要负责人</t>
  </si>
  <si>
    <t>按照户均5000元标准，扶持全县18563户建档立卡户发展种养业及劳务产业</t>
  </si>
  <si>
    <t>带动18563户72205人已脱贫户发展产业，稳定增收，降低脱贫户返贫风险，提高群众满意度，促进农村群众收入进一步提高</t>
  </si>
  <si>
    <t>2018年脱贫户“421”奖补项目</t>
  </si>
  <si>
    <t>每户1000元</t>
  </si>
  <si>
    <t>按照每户1000原标准，扶持全县3731户建档立卡户发展种养业及劳务产业</t>
  </si>
  <si>
    <t>带动3731户14708人2018年脱贫户发展产业，稳定增收，降低脱贫户返贫风险，提高群众满意度，促进农村群众收入进一步提高</t>
  </si>
  <si>
    <t>2019年脱贫户“421”奖补项目</t>
  </si>
  <si>
    <t>每户2000元</t>
  </si>
  <si>
    <t>按照每户2000元标准，扶持全县2229户建档立卡户发展种养业及劳务产业</t>
  </si>
  <si>
    <t>带动2229户7617人2019年脱贫户发展产业，稳定增收，降低脱贫户返贫风险，提高群众满意度，促进农村群众收入进一步提高</t>
  </si>
  <si>
    <t>2020年脱贫户“421”奖补项目</t>
  </si>
  <si>
    <t>每户4000元</t>
  </si>
  <si>
    <t>按照每户4000元标准，扶持全县262户建档立卡户发展种养业及劳务产业</t>
  </si>
  <si>
    <t>带动262户1019人2020年脱贫户发展产业，稳定增收，降低脱贫户返贫风险，提高群众满意度，促进农村群众收入进一步提高</t>
  </si>
  <si>
    <t>2021年边缘户巩固提升项目</t>
  </si>
  <si>
    <t>户均4000元</t>
  </si>
  <si>
    <t>按照户均4000元标准，扶持全县有意愿的670户边缘户发展种养业及劳务产业</t>
  </si>
  <si>
    <t>带动930户3478人边缘户发展产业，稳定增收，降低脱贫户返贫风险，提高群众满意度，促进农村群众收入进一步提高</t>
  </si>
  <si>
    <t>移民村饲草料补贴项目</t>
  </si>
  <si>
    <t>每存栏1头牛（驴）补贴饲草资金300元，每存栏1只羊（猪），补贴饲草资金60元</t>
  </si>
  <si>
    <t>“十一五”移民村18个，“十二五”移民村2个，“十三五"就近安置点5个</t>
  </si>
  <si>
    <t>对全县“十一五”、“十二五”期间县内移民的庆华村等20个行政村、“十三五”5个就近安置点，凡从事牛、羊、驴、猪养殖的，均能享受饲草补贴。</t>
  </si>
  <si>
    <t>带动资金贫困人口全年总收入达到850万元以上。带动增加贫困人口就业人数达到2000人以上、带动建档立卡贫困人口脱贫户户数2920户以上、受益建档立卡贫困人口10200人以上</t>
  </si>
  <si>
    <t>2021年建档立卡户肉牛繁殖犊牛补贴项目</t>
  </si>
  <si>
    <t>1000/头</t>
  </si>
  <si>
    <t>2021年6月-11月完成</t>
  </si>
  <si>
    <t>对全县从事基础母牛养殖建档立卡户进行产业扶持，每繁育1头犊牛，给予产犊母牛每头1000元补助资金</t>
  </si>
  <si>
    <t>鼓励全县发展养殖业，形成产业链，提高群众满意度，促进农村群众收入进一步提高</t>
  </si>
  <si>
    <t>2021年农业实用技术培训项目</t>
  </si>
  <si>
    <t>人均500元</t>
  </si>
  <si>
    <t>农业农村局</t>
  </si>
  <si>
    <t>涉及相关贫困村</t>
  </si>
  <si>
    <t>2021年3月-10月完成</t>
  </si>
  <si>
    <t>马吉芳</t>
  </si>
  <si>
    <t>培训脱贫户与边缘户劳动力1000人</t>
  </si>
  <si>
    <t>提升农户农业科技水平，解决发展产业缺乏技术的难题；受训学员满意度达90%</t>
  </si>
  <si>
    <t>产业类防贫保项目</t>
  </si>
  <si>
    <t>小杂粮200元/亩、蔬菜1500元/亩、中药材600元/亩、西瓜500元/亩、黄花菜1500元/亩、饲草（苜蓿、青贮玉米）1000元/亩、枸杞2000元/亩、苹果900元/亩、红枣700元/亩，马铃薯500元/亩，养殖业保险：肉羊收益保险800元/只、肉牛收益保险12000元/头、育肥猪1000元/头，油料作物（胡麻、油菜花）500元/亩，红梅杏900元/亩，葡萄1200元/亩，苗木（精品大苗6000元/亩、普通苗木2000元/亩）</t>
  </si>
  <si>
    <t>全县各行政村</t>
  </si>
  <si>
    <t>为所有建档立卡户和边缘户购买种养业产业保险，最终以实际投保数量为准</t>
  </si>
  <si>
    <t>为建档立卡户和边缘户提供9亿元的风险保障</t>
  </si>
  <si>
    <t>（其中包括2020年550.8万）</t>
  </si>
  <si>
    <t>同心县预旺镇特色经济林文冠果抚育管护项目（第三年）</t>
  </si>
  <si>
    <t>每亩补贴50元</t>
  </si>
  <si>
    <t>预旺镇</t>
  </si>
  <si>
    <t>贺塬村、青羊泉村、土峰村、郭阳洼村 、 南关村、陈石塘村</t>
  </si>
  <si>
    <t>2021年3月-8月完成</t>
  </si>
  <si>
    <t>李耀贵</t>
  </si>
  <si>
    <t>完成生态移民村文冠果抚育管护及补植补造1.3485万亩</t>
  </si>
  <si>
    <t>改善生态区域环境，增加群众收入</t>
  </si>
  <si>
    <t>同心县马高庄乡特色经济林文冠果抚育管护项目（第三年）</t>
  </si>
  <si>
    <t>马高庄乡</t>
  </si>
  <si>
    <t>何渠村、沟滩村、赵家树村、乔家湾村、邱家渠村、白阳洼村、马高庄村</t>
  </si>
  <si>
    <t>高耀祖</t>
  </si>
  <si>
    <t>完成生态移民村文冠果抚育管护及补植补造0.9114万亩</t>
  </si>
  <si>
    <t>同心县王团镇特色经济林文冠果抚育管护项目（第三年）</t>
  </si>
  <si>
    <t>王团镇</t>
  </si>
  <si>
    <t>前红村</t>
  </si>
  <si>
    <t>马  鑫</t>
  </si>
  <si>
    <t>完成生态移民村文冠果抚育管护及补植补造1.7464万亩</t>
  </si>
  <si>
    <t>同心县田老庄乡特色经济林文冠果抚育管护项目（第三年）</t>
  </si>
  <si>
    <t>田老庄乡</t>
  </si>
  <si>
    <t>石塘岭村、套塘村、深沟村、深沟村、李家山村、五道岭子村、田老庄遗留村</t>
  </si>
  <si>
    <t>杨  明</t>
  </si>
  <si>
    <t>完成生态移民村文冠果抚育管护及补植补造1.3756万亩</t>
  </si>
  <si>
    <t>同心县张家塬乡特色经济林文冠果抚育管护项目（第三年）</t>
  </si>
  <si>
    <t>张家塬乡</t>
  </si>
  <si>
    <t>汪家塬村、折腰沟村、张家塬村、范堡子村、犁铧嘴村、海棠胡村</t>
  </si>
  <si>
    <t>马崇博</t>
  </si>
  <si>
    <t>完成生态移民村文冠果抚育管护及补植补造0.6181万亩</t>
  </si>
  <si>
    <t>同心县残疾人产业特惠奖补</t>
  </si>
  <si>
    <t>2000元/户</t>
  </si>
  <si>
    <t>残联</t>
  </si>
  <si>
    <t>各乡镇</t>
  </si>
  <si>
    <t>王耀祖</t>
  </si>
  <si>
    <t>对贫困残疾人自愿发展产业的1000户进行扶持</t>
  </si>
  <si>
    <t>带动残疾人发展产业，提高收入，改善生活条件</t>
  </si>
  <si>
    <t>同心县第二期阳光助残小康计划项目</t>
  </si>
  <si>
    <t>对残疾人贫困户500户进行帮扶</t>
  </si>
  <si>
    <t>同心县生态移民村生态经济林文冠果抚育管护项目（第四年）</t>
  </si>
  <si>
    <t>200元/亩</t>
  </si>
  <si>
    <t>自然资源局</t>
  </si>
  <si>
    <t>涉及下马关、河西 2个乡镇 6个行政村</t>
  </si>
  <si>
    <t>丁  文</t>
  </si>
  <si>
    <t>完成生态移民村文冠果抚育管护及补植补造22885亩</t>
  </si>
  <si>
    <t>同心县生态经济林文冠果抚育管护项目（第四年）</t>
  </si>
  <si>
    <t>191元/亩</t>
  </si>
  <si>
    <t>涉及马高庄、张家塬、预旺、河西、王团等5个乡镇8个行政村</t>
  </si>
  <si>
    <t>完成生态经济林文冠果抚育管护及补植补造33000亩</t>
  </si>
  <si>
    <t>同心县生态经济林种植项目</t>
  </si>
  <si>
    <t>500元/亩</t>
  </si>
  <si>
    <t>王团镇黄草岭村</t>
  </si>
  <si>
    <t>完成同心圆枣种植2000亩</t>
  </si>
  <si>
    <t>河西镇桃山村经果林种植项目</t>
  </si>
  <si>
    <t>2660元/亩</t>
  </si>
  <si>
    <t>河西镇朝阳村、桃山村</t>
  </si>
  <si>
    <t>2021年3月-2023年8月完成</t>
  </si>
  <si>
    <t>完成经济林种植和管护1500亩，果树胸径3公分以上，种植后负责管护三年，产业归村集体所有</t>
  </si>
  <si>
    <t>同心县2021年枸杞种植项目</t>
  </si>
  <si>
    <t>300元
/亩</t>
  </si>
  <si>
    <t>涉及河西、丁塘、王团、石狮4个乡镇（管委会）12个行政村</t>
  </si>
  <si>
    <t>2021年3月-6月完成</t>
  </si>
  <si>
    <t>在全县完成枸杞种植3000亩，自然资源局每亩补助1000元，扶贫资金每亩补助300元。</t>
  </si>
  <si>
    <t>韦州镇万头肉牛养殖园区二期项目</t>
  </si>
  <si>
    <t>韦州镇人民政府</t>
  </si>
  <si>
    <t>马赞新</t>
  </si>
  <si>
    <t>1、养殖园区围墙5千米；2、西边10个圈棚毛石护坡3500平方米，排水沟1100米；3、一期隔离舍改为养殖圈棚，需新建围墙600米、管理门房、消毒房共72平米；4、园区新建排洪渠3公里。5、新建隔离舍3座，共计1305平米（30*14.5含），凉场共计2655平米，管理房、消毒房100平米，草料房600平米，隔离舍围墙531米；6、新建村集体圈棚2个，共计2175平方米（75*14.5）、凉场2212.5（29.5*75）、草料房1600平米、村集体圈棚管理房、消毒房2道建设面积200平米、围墙440米；7、新建园区南大门1座，病死牛通道大门1座；8、二期场地土方平整30万方；9、新建有机肥厂厂房1座2400平米。</t>
  </si>
  <si>
    <t>完善养殖产业配套设施，改善养殖场环境，增加群众收入</t>
  </si>
  <si>
    <t>同心县2021年农村集中养殖基地及附属设施建设项目</t>
  </si>
  <si>
    <t>300万元/座</t>
  </si>
  <si>
    <t>各乡镇人民政府</t>
  </si>
  <si>
    <t>各乡镇行政村</t>
  </si>
  <si>
    <t>各乡镇（开发区）主要负责人</t>
  </si>
  <si>
    <t>新建集中养殖基地30余座，按照每座300万元（含养殖附属设施及20万元的饲草加工配套设备）</t>
  </si>
  <si>
    <t>完善产业发展设施建设，增加村集体收入，带动农村贫困群众养殖业发展，解决群众养殖设备问题，提高群众增收</t>
  </si>
  <si>
    <t>农业农村局总牵头</t>
  </si>
  <si>
    <t>起垄覆膜马铃薯农业产业补助项目</t>
  </si>
  <si>
    <t>2021年4月-10月完成</t>
  </si>
  <si>
    <t>补助农户种植起垄覆膜马铃薯2万亩，每户最高补助不得超过20亩（不得与中药材和穴播谷子重复享受）</t>
  </si>
  <si>
    <t>提升科技含量，调整产业结构，促进农民增收</t>
  </si>
  <si>
    <t>中药材农业产业补助项目</t>
  </si>
  <si>
    <t>100元
/亩</t>
  </si>
  <si>
    <t>补助农户种植中药材1万亩，每户最高不得超过30亩（不得与起垄覆膜马铃薯和穴播谷子重复享受）</t>
  </si>
  <si>
    <t>穴播谷子农业产业补助项目</t>
  </si>
  <si>
    <t>200元
/亩</t>
  </si>
  <si>
    <t>补助农户种植穴播谷子1万亩，每户最高不得超过30亩（不得与起垄覆膜马铃薯和中药材重复享受）</t>
  </si>
  <si>
    <t>马铃薯原原种种植补助项目</t>
  </si>
  <si>
    <t>2000元/亩</t>
  </si>
  <si>
    <t>扶持建档立卡户种植马铃薯原原种2000亩（按照1000粒/户发放标准执行）</t>
  </si>
  <si>
    <t>同心县万亩旱垣设施瓜菜基地扶持项目（中拱棚）</t>
  </si>
  <si>
    <t>1000元/亩*三年（第一年500元/亩、第二年300元/亩、第三年200元/亩）</t>
  </si>
  <si>
    <t>下马关、预旺等乡镇</t>
  </si>
  <si>
    <t>2021年4月-2023年10月完成</t>
  </si>
  <si>
    <t>对全县1万亩瓜菜产业项目给予扶持，每亩扶持1000元分三年（第一年500元/亩、第二年300元/亩、第三年200元/亩）</t>
  </si>
  <si>
    <t>推进中拱棚瓜菜产业发展，提高群众收入，发展村集体经济</t>
  </si>
  <si>
    <t>同德、菊花台村光伏电站改造完善项目</t>
  </si>
  <si>
    <t>3500元/千瓦</t>
  </si>
  <si>
    <t>扶贫办</t>
  </si>
  <si>
    <t>同德村
菊花台村</t>
  </si>
  <si>
    <t>杨国林</t>
  </si>
  <si>
    <t>改造完善光伏电板组建607组，共计2兆瓦，包括施工及安装</t>
  </si>
  <si>
    <t>提升光伏电站发电质量和效益，确保年收益150万元以上</t>
  </si>
  <si>
    <t>二</t>
  </si>
  <si>
    <t>基础设施</t>
  </si>
  <si>
    <t>24个</t>
  </si>
  <si>
    <t>同心县2021年巷道建设项目</t>
  </si>
  <si>
    <t>40万元/公里</t>
  </si>
  <si>
    <t>交通局</t>
  </si>
  <si>
    <t>2021年3月-12月完成</t>
  </si>
  <si>
    <t>杨晓忠</t>
  </si>
  <si>
    <t>建设和维修农村巷道50公里</t>
  </si>
  <si>
    <t>提高通行能力，助力脱贫攻坚，提升生活生产条件</t>
  </si>
  <si>
    <t>同心县2021年危桥改造建设项目</t>
  </si>
  <si>
    <t>涉农整合资金</t>
  </si>
  <si>
    <t>75万元/座</t>
  </si>
  <si>
    <t>河西镇，丁塘镇，兴隆乡，石狮管委会，王团镇</t>
  </si>
  <si>
    <t>建设和改造全县17座危桥</t>
  </si>
  <si>
    <t>提升安全通行能力</t>
  </si>
  <si>
    <t>同心县2021年通村组道路建设项目</t>
  </si>
  <si>
    <t>65万元/公里</t>
  </si>
  <si>
    <t>建设和维修改造农村通村组四级公路62.17公里（含麻疙瘩至圆枣村道路400万元）</t>
  </si>
  <si>
    <t>改善村容村貌，提高通行能力，助力脱贫攻坚，提升生活生产条件</t>
  </si>
  <si>
    <t>下马关镇下垣村扶贫车间附属设施工程建设项目</t>
  </si>
  <si>
    <t>100万元/处</t>
  </si>
  <si>
    <t>工信局</t>
  </si>
  <si>
    <t>下马关镇下垣村</t>
  </si>
  <si>
    <t>王占全</t>
  </si>
  <si>
    <t>配套完善扶贫车间水暖电围墙大门库房等设施</t>
  </si>
  <si>
    <t>引进企业入驻，帮助贫困群众参与务工，增加收入，提高满意度</t>
  </si>
  <si>
    <t>下马关镇三山井村扶贫车间扩建项目</t>
  </si>
  <si>
    <t>800元/平方米</t>
  </si>
  <si>
    <t>下马关镇三山井村</t>
  </si>
  <si>
    <t>建设2000平方米车间并配套水暖电围墙大门库房等设施</t>
  </si>
  <si>
    <t>新建2000平方米扶贫车间，引进企业入驻，帮助贫困群众参与务工，增加收入，提高满意度</t>
  </si>
  <si>
    <t>兴隆乡王团村扶贫车间附属设施工程建设项目</t>
  </si>
  <si>
    <t>150万元/处</t>
  </si>
  <si>
    <t>兴隆乡王团村</t>
  </si>
  <si>
    <t>建设消防水池，水泵房，扶贫车间配套采暖设施、库房、围墙、大门等设施</t>
  </si>
  <si>
    <t>对王团村扶贫车间附属设施进行完善，改善群众务工条件，提高群众收入和满意度</t>
  </si>
  <si>
    <t>同心县互联网+农村饮水安全工程</t>
  </si>
  <si>
    <t>0.4万元/户</t>
  </si>
  <si>
    <t>水务局</t>
  </si>
  <si>
    <t>下马关镇陈二庄、平原、三山井等村</t>
  </si>
  <si>
    <t>王  真</t>
  </si>
  <si>
    <t>安装智能远传水表，改造联户水表井3750户</t>
  </si>
  <si>
    <t>配套自动化监控系统，实施水源地保护，提升人饮工程运营质量，提高人民满意度</t>
  </si>
  <si>
    <t>同心县王团镇李家庄肉牛养殖基地供水工程</t>
  </si>
  <si>
    <t>304万元/处</t>
  </si>
  <si>
    <t>李家庄村</t>
  </si>
  <si>
    <t>新建2.4万方蓄水池1座，净水厂1座，泵站1座，DN200--DN50UPVC管道，共计13km及附属设施</t>
  </si>
  <si>
    <t>解决5000头肉牛养殖供水，保障年3000头出栏目标</t>
  </si>
  <si>
    <t>同心县韦州镇肉牛养殖基地供水工程（二期）</t>
  </si>
  <si>
    <t>基础设施建设</t>
  </si>
  <si>
    <t>560万元/处</t>
  </si>
  <si>
    <t>新建加压泵站1座，压力管道4000m，蓄水池1座9万方，净水设施及附属设备</t>
  </si>
  <si>
    <t>同心县王团镇李家庄村扶贫肉牛养殖基地道路建设项目</t>
  </si>
  <si>
    <t>50万元/km</t>
  </si>
  <si>
    <t>新建20公分厚4米宽道路503米，5米道路2602米，配套建设边沟等排水配套设施</t>
  </si>
  <si>
    <t>完善养殖基地基础设施，加快养殖基地运营，提高群众收入</t>
  </si>
  <si>
    <t>同心县靳家沟小流域水土流失综合治理项目</t>
  </si>
  <si>
    <t>16万元/平方公里</t>
  </si>
  <si>
    <t>预旺镇人民政府</t>
  </si>
  <si>
    <t>2021年3月-2021年10月</t>
  </si>
  <si>
    <t>新增治理面积25km2</t>
  </si>
  <si>
    <t>治理水土流失面积21.31km2，每平方公里资金投入16万元；项目验收合格率达到100%；项目受益人口2309人；项目完成及时率达到100%；受益人满意度达到90%以上</t>
  </si>
  <si>
    <t>同心县王团镇沙家洼子沟防洪工程</t>
  </si>
  <si>
    <t>266万元/km</t>
  </si>
  <si>
    <t>王团镇人民政府</t>
  </si>
  <si>
    <t>2020年3月-2021年10月</t>
  </si>
  <si>
    <t>沟道砌护，保护农田，灌区建筑物，新建防洪沟789.5米</t>
  </si>
  <si>
    <t>资金投入符合要求；验收合格率达到100%；防洪、排洪能力提高，受益人满意度达到90%</t>
  </si>
  <si>
    <t>马新庄水土流失综合治理项目</t>
  </si>
  <si>
    <t>31.81万元/平方公里</t>
  </si>
  <si>
    <t>2020年3月-2021年6月</t>
  </si>
  <si>
    <t>新增治理水土流失面积21.31km2，其中，高标准机修梯田202.38hm2，改造提升洪漫埂91座，沟头防护1座，水窖及集雨场100套，配套道路工程，生产道路18.9km，田间道路22.6km；植物措施面积59.93hm2，其中经果林27.24hm2，生产道路两侧行道树7.48hm2，种草25.21hm2；封禁治理面积1511.2hm2，封禁治理牌6座</t>
  </si>
  <si>
    <t>治理水土流失面积21.31km2，每平方公里资金投入31.81万元；项目验收合格率达到100%；项目受益人口1356人；受益人满意度达到90%以上</t>
  </si>
  <si>
    <t>下马关镇上垣村高效节水灌溉项目（续建）</t>
  </si>
  <si>
    <t>上垣村</t>
  </si>
  <si>
    <t>建设下马关镇上垣村高效节水灌溉工程，发展高效节水灌溉面积1.0万亩</t>
  </si>
  <si>
    <t>完成剩余2009亩节灌面积。亩均年增产玉米50公斤，年净增玉米产能10.05万公斤</t>
  </si>
  <si>
    <t>下马关镇下垣村高效节水灌溉项目（续建）</t>
  </si>
  <si>
    <t>597元/亩</t>
  </si>
  <si>
    <t>下垣村</t>
  </si>
  <si>
    <t>建设下马关镇下垣村高效节水灌溉工程，发展高效节水灌溉面积0.67万亩</t>
  </si>
  <si>
    <t>完成剩余1572亩节灌面积。亩均年增产玉米50公斤，年净增玉米产能7.86万公斤</t>
  </si>
  <si>
    <t>丁塘镇新庄子、张滩等村高效节水项目供水泵站工程（续建）</t>
  </si>
  <si>
    <t>299元/亩</t>
  </si>
  <si>
    <t>新庄子、张滩村</t>
  </si>
  <si>
    <t>建设泵站420平方米，配套机泵6台及配电设施，改善灌溉面积14200亩，亩均增产75公斤</t>
  </si>
  <si>
    <t>为1.42万亩节灌区提供水源保障，亩均年增产玉米50公斤，年净增玉米产能71万公斤</t>
  </si>
  <si>
    <t>石狮开发区黄石、黑家套子等村节水灌溉自动化控制项目</t>
  </si>
  <si>
    <t>750元/亩</t>
  </si>
  <si>
    <t>黄石、黑家套子村</t>
  </si>
  <si>
    <t>配套自动化控制阀门及控制器205套、组合式空气阀205个，安装土壤墒情监测仪10套，智慧气象监测系统1套，自动化控制设备及软件1套</t>
  </si>
  <si>
    <t>为4000亩高效节灌面积提供自动化管理，有效节约水资源、劳动力，亩均增收100元，年净增效益40万元</t>
  </si>
  <si>
    <t>石狮开发区余家梁等村高效节水灌溉供水配套工程</t>
  </si>
  <si>
    <t>40元/方</t>
  </si>
  <si>
    <t>余家梁村</t>
  </si>
  <si>
    <t>新建9.1万方蓄水池一座，U60引水渠道220m，配套供水泵站1座，DN800加压供水管道1022米</t>
  </si>
  <si>
    <t>为2.03万亩节灌区提供水源保障，亩均年增产玉米50公斤，年净增玉米产能101.5万公斤。</t>
  </si>
  <si>
    <t>下马关镇上、下垣村庭院供水工程</t>
  </si>
  <si>
    <t>3661元/亩</t>
  </si>
  <si>
    <t>上垣、下垣村</t>
  </si>
  <si>
    <t>安装潜水泵1台，铺设DE280压力管道3.8km，DE160压力管道1.2km。沿线配套各类阀井建筑物共24座。新增高效节灌面积1650亩</t>
  </si>
  <si>
    <t>发展庭院经济1650亩，亩均新增蔬菜种植效益300元，年净增效益49.5万元</t>
  </si>
  <si>
    <t>罗山东麓葡萄基地高效节水灌溉项目（五期）</t>
  </si>
  <si>
    <t>旧庄、甘沟</t>
  </si>
  <si>
    <t>2021年3月-8月底完成</t>
  </si>
  <si>
    <t>新建90平米增压泵站1座，铺设各类输水管道72公里，发展高效节水灌溉4500亩</t>
  </si>
  <si>
    <t>发展葡萄种植4500亩，成林后年净增种植效益3000元</t>
  </si>
  <si>
    <t>万头生猪养殖场污水处理设施</t>
  </si>
  <si>
    <t>120万元/座</t>
  </si>
  <si>
    <t>甘沟村</t>
  </si>
  <si>
    <t>新建污水处理设施1座，每天100m3/d污水量，固液分离+UASB+两级AO+物化系统+暂存塘（含基建设备）</t>
  </si>
  <si>
    <t>改善养殖场区域环境，做到污水处理再利用率，由养殖业带动种植业和务工双向发展</t>
  </si>
  <si>
    <t>韦州镇活畜交易市场</t>
  </si>
  <si>
    <t>109万元/处</t>
  </si>
  <si>
    <t>韦二村</t>
  </si>
  <si>
    <t>新建透视围墙800米（200*200）。建设面积72平米门房。建设面积32平米消毒房。新建南门房的配套伸缩门1个（长度8米）。砖混背景墙10米（高2米，长10米，厚1.5米），含瓷砖、文字等。农户交易牛羊分离栅栏2000米</t>
  </si>
  <si>
    <t>方便群众活蓄交易</t>
  </si>
  <si>
    <t>同心县罗山东麓葡萄园区防护林建设项目</t>
  </si>
  <si>
    <t>1250元
/亩</t>
  </si>
  <si>
    <t>涉及韦州镇韦一、韦二、久庄、甘沟四个行政村</t>
  </si>
  <si>
    <t>完成造林2800 亩。共栽植乔木 211520 株，栽植灌木 113243 墩/穴</t>
  </si>
  <si>
    <t>下马关镇五里墩村经济林果套种高效节水灌溉项目</t>
  </si>
  <si>
    <t>1000元/亩</t>
  </si>
  <si>
    <t>下马关镇人民政府</t>
  </si>
  <si>
    <t>下马关镇五里墩村</t>
  </si>
  <si>
    <t>贺  伟</t>
  </si>
  <si>
    <t>增压泵站设备1套，铺设各类输水管道35公里，阀井和出地保护井150个，发展高效节水灌溉2600亩</t>
  </si>
  <si>
    <t>发展经济林果套种2600亩，每亩每年经济林和马铃薯套种总收益1500元以上</t>
  </si>
  <si>
    <t>三</t>
  </si>
  <si>
    <t>其他项目</t>
  </si>
  <si>
    <t>8个</t>
  </si>
  <si>
    <t>贫困残疾人精准康复</t>
  </si>
  <si>
    <t>社会事业</t>
  </si>
  <si>
    <t>5000元
/人</t>
  </si>
  <si>
    <t>各乡镇涉及重度残疾人的行政村</t>
  </si>
  <si>
    <t>2021年3月-9月完成</t>
  </si>
  <si>
    <t>采购残疾人电动轮椅100辆、适配助听器50人、采购失能残疾人纸尿裤650人、精神病人服药费补助200人以及残疾人其他个性化需求等</t>
  </si>
  <si>
    <t>根据残疾人个性化需求，帮助残疾人解决生活困难问题</t>
  </si>
  <si>
    <t>脱贫人口和边缘易致贫人口劳动力职业技能培训项目</t>
  </si>
  <si>
    <t>技能培训</t>
  </si>
  <si>
    <t>3000元/人均</t>
  </si>
  <si>
    <t>人社局</t>
  </si>
  <si>
    <t>陈连卿</t>
  </si>
  <si>
    <t>共计开展建档立卡劳动力各类技能培训2000人，其中：1、对全县600名建档立卡贫困劳动力开展挖掘机操作、装载机操作、电工、焊工、中式烹调师、面点师、育婴员、服装缝纫等技能培训；2、对1000名建档立卡劳动力机动车驾驶员培训给予补贴；3、对扶贫车间、扶贫载体等企业吸纳建档立卡劳动力就业并组织培训的给予补贴400人</t>
  </si>
  <si>
    <t>增强贫困群众技能，提高群众务工能力，增加贫困群众满意度</t>
  </si>
  <si>
    <t>同心县2021年已脱贫户、边缘户和残疾人小额贴息项目</t>
  </si>
  <si>
    <t>金融支持</t>
  </si>
  <si>
    <t>已脱贫户和边缘户贴息利率0.0435，残疾人贴息利率0.07</t>
  </si>
  <si>
    <t>财政局
残联</t>
  </si>
  <si>
    <t>141个行政村</t>
  </si>
  <si>
    <t>2021年1月-12月完成</t>
  </si>
  <si>
    <t>马  顺
王耀祖</t>
  </si>
  <si>
    <t>对全县已脱贫户、边缘户和残疾人有意愿发展产业家庭进行小额贴息扶持</t>
  </si>
  <si>
    <t>对意愿发展产业的建档立卡户、边缘户和残疾人进行贴息扶持，提高贫困群众创业增收，增加满意度</t>
  </si>
  <si>
    <t>（其中财政局2400万元。残联200万元）</t>
  </si>
  <si>
    <t>同心县2021年雨露计划项目</t>
  </si>
  <si>
    <t>教育扶持</t>
  </si>
  <si>
    <t>按照每人每学年3000元标准</t>
  </si>
  <si>
    <t>142个行政村</t>
  </si>
  <si>
    <t>对全县2000名建档立卡户中高职学生进行扶持</t>
  </si>
  <si>
    <t>帮助建档立卡户中高职学生解决上学困难问题，提高群众满意度</t>
  </si>
  <si>
    <t>同心县2021年致富带头人培训</t>
  </si>
  <si>
    <t>教育扶贫</t>
  </si>
  <si>
    <t>按照每人每年1000元标准进行培训</t>
  </si>
  <si>
    <t>对全县360名产业发展大户进行创业培训</t>
  </si>
  <si>
    <t>对有意愿的产业发展大户进行培训，带动周边贫困人口增收</t>
  </si>
  <si>
    <t>同心县2021年干部培训</t>
  </si>
  <si>
    <t>对全县乡村振兴干部、驻村工作队、村干部进行培训</t>
  </si>
  <si>
    <t>提高干部掌握巩固拓展脱贫攻坚成果同乡村振兴有效衔接相关理论理论知识</t>
  </si>
  <si>
    <t>同心县2021年人身类防贫保项目</t>
  </si>
  <si>
    <t>健康帮扶</t>
  </si>
  <si>
    <t>35元/人</t>
  </si>
  <si>
    <t>医保局</t>
  </si>
  <si>
    <t>杨少平</t>
  </si>
  <si>
    <t>对全县86773名建档立卡户和边缘户购买意外伤害保险，其中县级扶持每人35元，个人自筹5元</t>
  </si>
  <si>
    <t>保障建档立卡户和边缘户生命安全，巩固拓展脱贫攻坚成果</t>
  </si>
  <si>
    <t>同心县闽宁协作项目</t>
  </si>
  <si>
    <t>东西部协作帮扶</t>
  </si>
  <si>
    <t>闽宁资金</t>
  </si>
  <si>
    <t>对全县各行政村产业发展及基础设施进行改善</t>
  </si>
  <si>
    <t>进一步巩固提升已脱贫行政村基础设施及产业发展相关建设，改善群众宜居环境，提高群众满意度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</si>
</sst>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等线"/>
      <charset val="134"/>
      <scheme val="minor"/>
    </font>
    <font>
      <b/>
      <sz val="11"/>
      <color theme="1"/>
      <name val="等线"/>
      <charset val="134"/>
      <scheme val="minor"/>
    </font>
    <font>
      <sz val="11"/>
      <color rgb="FFFF0000"/>
      <name val="等线"/>
      <charset val="134"/>
      <scheme val="minor"/>
    </font>
    <font>
      <sz val="11"/>
      <name val="等线"/>
      <charset val="134"/>
      <scheme val="minor"/>
    </font>
    <font>
      <b/>
      <sz val="16"/>
      <color theme="1"/>
      <name val="仿宋_GB2312"/>
      <charset val="134"/>
    </font>
    <font>
      <b/>
      <sz val="11"/>
      <color theme="1"/>
      <name val="仿宋_GB2312"/>
      <charset val="134"/>
    </font>
    <font>
      <sz val="20"/>
      <color theme="1"/>
      <name val="方正小标宋简体"/>
      <charset val="134"/>
    </font>
    <font>
      <b/>
      <sz val="11"/>
      <color theme="1"/>
      <name val="等线"/>
      <charset val="134"/>
    </font>
    <font>
      <sz val="10"/>
      <color theme="1"/>
      <name val="等线"/>
      <charset val="134"/>
    </font>
    <font>
      <sz val="9"/>
      <color theme="1"/>
      <name val="等线"/>
      <charset val="134"/>
    </font>
    <font>
      <sz val="10"/>
      <color theme="1"/>
      <name val="等线"/>
      <charset val="134"/>
      <scheme val="minor"/>
    </font>
    <font>
      <b/>
      <sz val="10"/>
      <color theme="1"/>
      <name val="等线"/>
      <charset val="134"/>
    </font>
    <font>
      <sz val="10"/>
      <color theme="1"/>
      <name val="华文宋体"/>
      <charset val="134"/>
    </font>
    <font>
      <sz val="11"/>
      <color theme="0"/>
      <name val="等线"/>
      <charset val="0"/>
      <scheme val="minor"/>
    </font>
    <font>
      <sz val="11"/>
      <color rgb="FFFA7D00"/>
      <name val="等线"/>
      <charset val="0"/>
      <scheme val="minor"/>
    </font>
    <font>
      <sz val="11"/>
      <color rgb="FF9C0006"/>
      <name val="等线"/>
      <charset val="0"/>
      <scheme val="minor"/>
    </font>
    <font>
      <sz val="11"/>
      <color theme="1"/>
      <name val="等线"/>
      <charset val="0"/>
      <scheme val="minor"/>
    </font>
    <font>
      <sz val="11"/>
      <color rgb="FF3F3F76"/>
      <name val="等线"/>
      <charset val="0"/>
      <scheme val="minor"/>
    </font>
    <font>
      <u/>
      <sz val="11"/>
      <color rgb="FF0000FF"/>
      <name val="等线"/>
      <charset val="0"/>
      <scheme val="minor"/>
    </font>
    <font>
      <u/>
      <sz val="11"/>
      <color rgb="FF800080"/>
      <name val="等线"/>
      <charset val="0"/>
      <scheme val="minor"/>
    </font>
    <font>
      <b/>
      <sz val="18"/>
      <color theme="3"/>
      <name val="等线"/>
      <charset val="134"/>
      <scheme val="minor"/>
    </font>
    <font>
      <b/>
      <sz val="11"/>
      <color theme="3"/>
      <name val="等线"/>
      <charset val="134"/>
      <scheme val="minor"/>
    </font>
    <font>
      <sz val="11"/>
      <color rgb="FFFF0000"/>
      <name val="等线"/>
      <charset val="0"/>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1"/>
      <name val="等线"/>
      <charset val="0"/>
      <scheme val="minor"/>
    </font>
    <font>
      <b/>
      <sz val="11"/>
      <color rgb="FF3F3F3F"/>
      <name val="等线"/>
      <charset val="0"/>
      <scheme val="minor"/>
    </font>
    <font>
      <b/>
      <sz val="11"/>
      <color rgb="FFFA7D00"/>
      <name val="等线"/>
      <charset val="0"/>
      <scheme val="minor"/>
    </font>
    <font>
      <sz val="11"/>
      <color rgb="FF9C6500"/>
      <name val="等线"/>
      <charset val="0"/>
      <scheme val="minor"/>
    </font>
    <font>
      <b/>
      <sz val="11"/>
      <color rgb="FFFFFFFF"/>
      <name val="等线"/>
      <charset val="0"/>
      <scheme val="minor"/>
    </font>
    <font>
      <sz val="11"/>
      <color rgb="FF006100"/>
      <name val="等线"/>
      <charset val="0"/>
      <scheme val="minor"/>
    </font>
    <font>
      <sz val="11"/>
      <color theme="1"/>
      <name val="等线"/>
      <charset val="134"/>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16" fillId="8" borderId="0" applyNumberFormat="0" applyBorder="0" applyAlignment="0" applyProtection="0">
      <alignment vertical="center"/>
    </xf>
    <xf numFmtId="0" fontId="17"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1"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9" borderId="9" applyNumberFormat="0" applyFont="0" applyAlignment="0" applyProtection="0">
      <alignment vertical="center"/>
    </xf>
    <xf numFmtId="0" fontId="13" fillId="22"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13" fillId="18" borderId="0" applyNumberFormat="0" applyBorder="0" applyAlignment="0" applyProtection="0">
      <alignment vertical="center"/>
    </xf>
    <xf numFmtId="0" fontId="21" fillId="0" borderId="11" applyNumberFormat="0" applyFill="0" applyAlignment="0" applyProtection="0">
      <alignment vertical="center"/>
    </xf>
    <xf numFmtId="0" fontId="13" fillId="24" borderId="0" applyNumberFormat="0" applyBorder="0" applyAlignment="0" applyProtection="0">
      <alignment vertical="center"/>
    </xf>
    <xf numFmtId="0" fontId="27" fillId="25" borderId="13" applyNumberFormat="0" applyAlignment="0" applyProtection="0">
      <alignment vertical="center"/>
    </xf>
    <xf numFmtId="0" fontId="28" fillId="25" borderId="8" applyNumberFormat="0" applyAlignment="0" applyProtection="0">
      <alignment vertical="center"/>
    </xf>
    <xf numFmtId="0" fontId="30" fillId="27" borderId="14" applyNumberFormat="0" applyAlignment="0" applyProtection="0">
      <alignment vertical="center"/>
    </xf>
    <xf numFmtId="0" fontId="16" fillId="23" borderId="0" applyNumberFormat="0" applyBorder="0" applyAlignment="0" applyProtection="0">
      <alignment vertical="center"/>
    </xf>
    <xf numFmtId="0" fontId="13" fillId="13" borderId="0" applyNumberFormat="0" applyBorder="0" applyAlignment="0" applyProtection="0">
      <alignment vertical="center"/>
    </xf>
    <xf numFmtId="0" fontId="14" fillId="0" borderId="7" applyNumberFormat="0" applyFill="0" applyAlignment="0" applyProtection="0">
      <alignment vertical="center"/>
    </xf>
    <xf numFmtId="0" fontId="26" fillId="0" borderId="12" applyNumberFormat="0" applyFill="0" applyAlignment="0" applyProtection="0">
      <alignment vertical="center"/>
    </xf>
    <xf numFmtId="0" fontId="31" fillId="28" borderId="0" applyNumberFormat="0" applyBorder="0" applyAlignment="0" applyProtection="0">
      <alignment vertical="center"/>
    </xf>
    <xf numFmtId="0" fontId="29" fillId="26" borderId="0" applyNumberFormat="0" applyBorder="0" applyAlignment="0" applyProtection="0">
      <alignment vertical="center"/>
    </xf>
    <xf numFmtId="0" fontId="16" fillId="31" borderId="0" applyNumberFormat="0" applyBorder="0" applyAlignment="0" applyProtection="0">
      <alignment vertical="center"/>
    </xf>
    <xf numFmtId="0" fontId="13" fillId="3" borderId="0" applyNumberFormat="0" applyBorder="0" applyAlignment="0" applyProtection="0">
      <alignment vertical="center"/>
    </xf>
    <xf numFmtId="0" fontId="16" fillId="5" borderId="0" applyNumberFormat="0" applyBorder="0" applyAlignment="0" applyProtection="0">
      <alignment vertical="center"/>
    </xf>
    <xf numFmtId="0" fontId="16" fillId="32" borderId="0" applyNumberFormat="0" applyBorder="0" applyAlignment="0" applyProtection="0">
      <alignment vertical="center"/>
    </xf>
    <xf numFmtId="0" fontId="16" fillId="17" borderId="0" applyNumberFormat="0" applyBorder="0" applyAlignment="0" applyProtection="0">
      <alignment vertical="center"/>
    </xf>
    <xf numFmtId="0" fontId="16" fillId="16" borderId="0" applyNumberFormat="0" applyBorder="0" applyAlignment="0" applyProtection="0">
      <alignment vertical="center"/>
    </xf>
    <xf numFmtId="0" fontId="13" fillId="10" borderId="0" applyNumberFormat="0" applyBorder="0" applyAlignment="0" applyProtection="0">
      <alignment vertical="center"/>
    </xf>
    <xf numFmtId="0" fontId="13" fillId="33" borderId="0" applyNumberFormat="0" applyBorder="0" applyAlignment="0" applyProtection="0">
      <alignment vertical="center"/>
    </xf>
    <xf numFmtId="0" fontId="16" fillId="21" borderId="0" applyNumberFormat="0" applyBorder="0" applyAlignment="0" applyProtection="0">
      <alignment vertical="center"/>
    </xf>
    <xf numFmtId="0" fontId="16" fillId="20"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16" fillId="30" borderId="0" applyNumberFormat="0" applyBorder="0" applyAlignment="0" applyProtection="0">
      <alignment vertical="center"/>
    </xf>
    <xf numFmtId="0" fontId="13" fillId="9"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16" fillId="12" borderId="0" applyNumberFormat="0" applyBorder="0" applyAlignment="0" applyProtection="0">
      <alignment vertical="center"/>
    </xf>
    <xf numFmtId="0" fontId="13" fillId="29" borderId="0" applyNumberFormat="0" applyBorder="0" applyAlignment="0" applyProtection="0">
      <alignment vertical="center"/>
    </xf>
    <xf numFmtId="0" fontId="32" fillId="0" borderId="0">
      <alignment vertical="center"/>
    </xf>
    <xf numFmtId="0" fontId="0" fillId="0" borderId="0"/>
    <xf numFmtId="0" fontId="0" fillId="0" borderId="0">
      <alignment vertical="center"/>
    </xf>
  </cellStyleXfs>
  <cellXfs count="31">
    <xf numFmtId="0" fontId="0" fillId="0" borderId="0" xfId="0">
      <alignment vertical="center"/>
    </xf>
    <xf numFmtId="0" fontId="1" fillId="0" borderId="0" xfId="0" applyFont="1">
      <alignment vertical="center"/>
    </xf>
    <xf numFmtId="0" fontId="2" fillId="0" borderId="0" xfId="0" applyFont="1">
      <alignment vertical="center"/>
    </xf>
    <xf numFmtId="0" fontId="2" fillId="2" borderId="0" xfId="0" applyFont="1" applyFill="1">
      <alignment vertical="center"/>
    </xf>
    <xf numFmtId="0" fontId="0" fillId="2" borderId="0" xfId="0" applyFont="1" applyFill="1">
      <alignment vertical="center"/>
    </xf>
    <xf numFmtId="0" fontId="3" fillId="0" borderId="0" xfId="0" applyFont="1">
      <alignment vertical="center"/>
    </xf>
    <xf numFmtId="0" fontId="0" fillId="0" borderId="0" xfId="0" applyFont="1">
      <alignment vertical="center"/>
    </xf>
    <xf numFmtId="0" fontId="0" fillId="0" borderId="0" xfId="0"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2"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horizontal="justify" vertical="center"/>
    </xf>
    <xf numFmtId="0" fontId="8" fillId="0" borderId="5" xfId="0" applyFont="1" applyBorder="1" applyAlignment="1">
      <alignment horizontal="center" vertical="center" wrapText="1"/>
    </xf>
    <xf numFmtId="0" fontId="9" fillId="0" borderId="5" xfId="0" applyFont="1" applyFill="1" applyBorder="1" applyAlignment="1">
      <alignment horizontal="center" vertical="center" wrapText="1"/>
    </xf>
    <xf numFmtId="0" fontId="10" fillId="0" borderId="5" xfId="0" applyFont="1" applyFill="1" applyBorder="1" applyAlignment="1">
      <alignment vertical="center" wrapText="1"/>
    </xf>
    <xf numFmtId="0" fontId="11" fillId="0" borderId="5" xfId="0" applyFont="1" applyBorder="1" applyAlignment="1">
      <alignment horizontal="center" vertical="center" wrapText="1"/>
    </xf>
    <xf numFmtId="0" fontId="8" fillId="2" borderId="5" xfId="52"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9" fillId="2" borderId="5" xfId="0" applyFont="1" applyFill="1" applyBorder="1" applyAlignment="1">
      <alignment vertical="center" wrapText="1"/>
    </xf>
    <xf numFmtId="0" fontId="12" fillId="2" borderId="5" xfId="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 name="常规 15" xfId="52"/>
    <cellStyle name="常规 3" xfId="53"/>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9"/>
  <sheetViews>
    <sheetView tabSelected="1" workbookViewId="0">
      <selection activeCell="A2" sqref="A2:O2"/>
    </sheetView>
  </sheetViews>
  <sheetFormatPr defaultColWidth="9" defaultRowHeight="14.25"/>
  <cols>
    <col min="1" max="1" width="4.75" style="7" customWidth="1"/>
    <col min="2" max="2" width="9.375" style="7" customWidth="1"/>
    <col min="3" max="3" width="5.25" style="7" customWidth="1"/>
    <col min="4" max="4" width="4.875" style="7" customWidth="1"/>
    <col min="5" max="5" width="8.375" style="7" customWidth="1"/>
    <col min="6" max="6" width="17" style="7" customWidth="1"/>
    <col min="7" max="7" width="7.5" style="7" customWidth="1"/>
    <col min="8" max="8" width="9" style="7" customWidth="1"/>
    <col min="9" max="9" width="9.25" style="7" customWidth="1"/>
    <col min="10" max="10" width="7.375" style="7" customWidth="1"/>
    <col min="11" max="11" width="21.75" style="7" customWidth="1"/>
    <col min="12" max="12" width="17.75" style="7" customWidth="1"/>
    <col min="13" max="14" width="5.75" style="7" customWidth="1"/>
    <col min="15" max="15" width="5.875" style="7" customWidth="1"/>
  </cols>
  <sheetData>
    <row r="1" ht="24" customHeight="1" spans="1:15">
      <c r="A1" s="8" t="s">
        <v>0</v>
      </c>
      <c r="B1" s="9"/>
      <c r="C1" s="9"/>
      <c r="D1" s="9"/>
      <c r="E1" s="9"/>
      <c r="F1" s="9"/>
      <c r="G1" s="9"/>
      <c r="H1" s="9"/>
      <c r="I1" s="9"/>
      <c r="J1" s="9"/>
      <c r="K1" s="9"/>
      <c r="L1" s="9"/>
      <c r="M1" s="9"/>
      <c r="N1" s="9"/>
      <c r="O1" s="9"/>
    </row>
    <row r="2" ht="38" customHeight="1" spans="1:15">
      <c r="A2" s="10" t="s">
        <v>1</v>
      </c>
      <c r="B2" s="10"/>
      <c r="C2" s="10"/>
      <c r="D2" s="10"/>
      <c r="E2" s="10"/>
      <c r="F2" s="10"/>
      <c r="G2" s="10"/>
      <c r="H2" s="10"/>
      <c r="I2" s="10"/>
      <c r="J2" s="10"/>
      <c r="K2" s="10"/>
      <c r="L2" s="10"/>
      <c r="M2" s="10"/>
      <c r="N2" s="10"/>
      <c r="O2" s="10"/>
    </row>
    <row r="3" ht="32" customHeight="1" spans="1:15">
      <c r="A3" s="11" t="s">
        <v>2</v>
      </c>
      <c r="B3" s="11" t="s">
        <v>3</v>
      </c>
      <c r="C3" s="11" t="s">
        <v>4</v>
      </c>
      <c r="D3" s="11" t="s">
        <v>5</v>
      </c>
      <c r="E3" s="11" t="s">
        <v>6</v>
      </c>
      <c r="F3" s="11" t="s">
        <v>7</v>
      </c>
      <c r="G3" s="11" t="s">
        <v>8</v>
      </c>
      <c r="H3" s="11" t="s">
        <v>9</v>
      </c>
      <c r="I3" s="11" t="s">
        <v>10</v>
      </c>
      <c r="J3" s="11" t="s">
        <v>11</v>
      </c>
      <c r="K3" s="11" t="s">
        <v>12</v>
      </c>
      <c r="L3" s="11" t="s">
        <v>13</v>
      </c>
      <c r="M3" s="13" t="s">
        <v>14</v>
      </c>
      <c r="N3" s="14"/>
      <c r="O3" s="11" t="s">
        <v>15</v>
      </c>
    </row>
    <row r="4" ht="36" customHeight="1" spans="1:15">
      <c r="A4" s="12"/>
      <c r="B4" s="12"/>
      <c r="C4" s="12"/>
      <c r="D4" s="12"/>
      <c r="E4" s="12"/>
      <c r="F4" s="12"/>
      <c r="G4" s="12"/>
      <c r="H4" s="12"/>
      <c r="I4" s="12"/>
      <c r="J4" s="12"/>
      <c r="K4" s="12"/>
      <c r="L4" s="12"/>
      <c r="M4" s="15" t="s">
        <v>16</v>
      </c>
      <c r="N4" s="15" t="s">
        <v>17</v>
      </c>
      <c r="O4" s="12"/>
    </row>
    <row r="5" s="1" customFormat="1" ht="27" customHeight="1" spans="1:15">
      <c r="A5" s="13" t="s">
        <v>18</v>
      </c>
      <c r="B5" s="14"/>
      <c r="C5" s="15" t="s">
        <v>19</v>
      </c>
      <c r="D5" s="15"/>
      <c r="E5" s="15">
        <f>E6+E36+E61</f>
        <v>58067.2</v>
      </c>
      <c r="F5" s="15"/>
      <c r="G5" s="15"/>
      <c r="H5" s="15"/>
      <c r="I5" s="15"/>
      <c r="J5" s="15"/>
      <c r="K5" s="15"/>
      <c r="L5" s="15"/>
      <c r="M5" s="15"/>
      <c r="N5" s="15"/>
      <c r="O5" s="15"/>
    </row>
    <row r="6" s="1" customFormat="1" ht="34" customHeight="1" spans="1:15">
      <c r="A6" s="15" t="s">
        <v>20</v>
      </c>
      <c r="B6" s="15" t="s">
        <v>21</v>
      </c>
      <c r="C6" s="15" t="s">
        <v>22</v>
      </c>
      <c r="D6" s="15"/>
      <c r="E6" s="15">
        <f>SUM(E7:E35)</f>
        <v>31939.2</v>
      </c>
      <c r="F6" s="15"/>
      <c r="G6" s="15"/>
      <c r="H6" s="15"/>
      <c r="I6" s="15"/>
      <c r="J6" s="15"/>
      <c r="K6" s="15"/>
      <c r="L6" s="15"/>
      <c r="M6" s="15"/>
      <c r="N6" s="15"/>
      <c r="O6" s="15"/>
    </row>
    <row r="7" ht="92" customHeight="1" spans="1:15">
      <c r="A7" s="16">
        <v>1</v>
      </c>
      <c r="B7" s="16" t="s">
        <v>23</v>
      </c>
      <c r="C7" s="16" t="s">
        <v>24</v>
      </c>
      <c r="D7" s="16" t="s">
        <v>25</v>
      </c>
      <c r="E7" s="16">
        <v>9281.5</v>
      </c>
      <c r="F7" s="16" t="s">
        <v>26</v>
      </c>
      <c r="G7" s="16" t="s">
        <v>27</v>
      </c>
      <c r="H7" s="16" t="s">
        <v>28</v>
      </c>
      <c r="I7" s="16" t="s">
        <v>29</v>
      </c>
      <c r="J7" s="16" t="s">
        <v>30</v>
      </c>
      <c r="K7" s="16" t="s">
        <v>31</v>
      </c>
      <c r="L7" s="25" t="s">
        <v>32</v>
      </c>
      <c r="M7" s="16">
        <v>18563</v>
      </c>
      <c r="N7" s="16">
        <v>72205</v>
      </c>
      <c r="O7" s="16"/>
    </row>
    <row r="8" ht="93" customHeight="1" spans="1:15">
      <c r="A8" s="16">
        <v>2</v>
      </c>
      <c r="B8" s="16" t="s">
        <v>33</v>
      </c>
      <c r="C8" s="16" t="s">
        <v>24</v>
      </c>
      <c r="D8" s="16" t="s">
        <v>25</v>
      </c>
      <c r="E8" s="16">
        <v>373.1</v>
      </c>
      <c r="F8" s="16" t="s">
        <v>34</v>
      </c>
      <c r="G8" s="16" t="s">
        <v>27</v>
      </c>
      <c r="H8" s="16" t="s">
        <v>28</v>
      </c>
      <c r="I8" s="16" t="s">
        <v>29</v>
      </c>
      <c r="J8" s="16" t="s">
        <v>30</v>
      </c>
      <c r="K8" s="16" t="s">
        <v>35</v>
      </c>
      <c r="L8" s="25" t="s">
        <v>36</v>
      </c>
      <c r="M8" s="16">
        <v>3731</v>
      </c>
      <c r="N8" s="16">
        <v>14708</v>
      </c>
      <c r="O8" s="16"/>
    </row>
    <row r="9" ht="92" customHeight="1" spans="1:15">
      <c r="A9" s="16">
        <v>3</v>
      </c>
      <c r="B9" s="16" t="s">
        <v>37</v>
      </c>
      <c r="C9" s="16" t="s">
        <v>24</v>
      </c>
      <c r="D9" s="16" t="s">
        <v>25</v>
      </c>
      <c r="E9" s="16">
        <v>445.8</v>
      </c>
      <c r="F9" s="16" t="s">
        <v>38</v>
      </c>
      <c r="G9" s="16" t="s">
        <v>27</v>
      </c>
      <c r="H9" s="16" t="s">
        <v>28</v>
      </c>
      <c r="I9" s="16" t="s">
        <v>29</v>
      </c>
      <c r="J9" s="16" t="s">
        <v>30</v>
      </c>
      <c r="K9" s="16" t="s">
        <v>39</v>
      </c>
      <c r="L9" s="25" t="s">
        <v>40</v>
      </c>
      <c r="M9" s="16">
        <v>2229</v>
      </c>
      <c r="N9" s="16">
        <v>7617</v>
      </c>
      <c r="O9" s="16"/>
    </row>
    <row r="10" ht="93" customHeight="1" spans="1:15">
      <c r="A10" s="16">
        <v>4</v>
      </c>
      <c r="B10" s="16" t="s">
        <v>41</v>
      </c>
      <c r="C10" s="16" t="s">
        <v>24</v>
      </c>
      <c r="D10" s="16" t="s">
        <v>25</v>
      </c>
      <c r="E10" s="16">
        <v>104.8</v>
      </c>
      <c r="F10" s="16" t="s">
        <v>42</v>
      </c>
      <c r="G10" s="16" t="s">
        <v>27</v>
      </c>
      <c r="H10" s="16" t="s">
        <v>28</v>
      </c>
      <c r="I10" s="16" t="s">
        <v>29</v>
      </c>
      <c r="J10" s="16" t="s">
        <v>30</v>
      </c>
      <c r="K10" s="16" t="s">
        <v>43</v>
      </c>
      <c r="L10" s="25" t="s">
        <v>44</v>
      </c>
      <c r="M10" s="16">
        <v>262</v>
      </c>
      <c r="N10" s="16">
        <v>1019</v>
      </c>
      <c r="O10" s="16"/>
    </row>
    <row r="11" s="2" customFormat="1" ht="93" customHeight="1" spans="1:15">
      <c r="A11" s="16">
        <v>5</v>
      </c>
      <c r="B11" s="16" t="s">
        <v>45</v>
      </c>
      <c r="C11" s="16" t="s">
        <v>24</v>
      </c>
      <c r="D11" s="16" t="s">
        <v>25</v>
      </c>
      <c r="E11" s="16">
        <v>268</v>
      </c>
      <c r="F11" s="16" t="s">
        <v>46</v>
      </c>
      <c r="G11" s="16" t="s">
        <v>27</v>
      </c>
      <c r="H11" s="16" t="s">
        <v>28</v>
      </c>
      <c r="I11" s="16" t="s">
        <v>29</v>
      </c>
      <c r="J11" s="16" t="s">
        <v>30</v>
      </c>
      <c r="K11" s="16" t="s">
        <v>47</v>
      </c>
      <c r="L11" s="25" t="s">
        <v>48</v>
      </c>
      <c r="M11" s="16">
        <v>670</v>
      </c>
      <c r="N11" s="16">
        <v>2680</v>
      </c>
      <c r="O11" s="16"/>
    </row>
    <row r="12" s="2" customFormat="1" ht="130" customHeight="1" spans="1:15">
      <c r="A12" s="16">
        <v>6</v>
      </c>
      <c r="B12" s="17" t="s">
        <v>49</v>
      </c>
      <c r="C12" s="16" t="s">
        <v>24</v>
      </c>
      <c r="D12" s="17" t="s">
        <v>25</v>
      </c>
      <c r="E12" s="17">
        <v>500</v>
      </c>
      <c r="F12" s="17" t="s">
        <v>50</v>
      </c>
      <c r="G12" s="16" t="s">
        <v>27</v>
      </c>
      <c r="H12" s="18" t="s">
        <v>51</v>
      </c>
      <c r="I12" s="17" t="s">
        <v>29</v>
      </c>
      <c r="J12" s="16" t="s">
        <v>30</v>
      </c>
      <c r="K12" s="17" t="s">
        <v>52</v>
      </c>
      <c r="L12" s="17" t="s">
        <v>53</v>
      </c>
      <c r="M12" s="17">
        <v>2920</v>
      </c>
      <c r="N12" s="17">
        <v>10200</v>
      </c>
      <c r="O12" s="17"/>
    </row>
    <row r="13" s="3" customFormat="1" ht="120" customHeight="1" spans="1:15">
      <c r="A13" s="16">
        <v>7</v>
      </c>
      <c r="B13" s="17" t="s">
        <v>54</v>
      </c>
      <c r="C13" s="17" t="s">
        <v>24</v>
      </c>
      <c r="D13" s="17" t="s">
        <v>25</v>
      </c>
      <c r="E13" s="17">
        <v>700</v>
      </c>
      <c r="F13" s="17" t="s">
        <v>55</v>
      </c>
      <c r="G13" s="17" t="s">
        <v>27</v>
      </c>
      <c r="H13" s="17" t="s">
        <v>28</v>
      </c>
      <c r="I13" s="17" t="s">
        <v>56</v>
      </c>
      <c r="J13" s="26" t="s">
        <v>30</v>
      </c>
      <c r="K13" s="26" t="s">
        <v>57</v>
      </c>
      <c r="L13" s="26" t="s">
        <v>58</v>
      </c>
      <c r="M13" s="17">
        <v>2900</v>
      </c>
      <c r="N13" s="17">
        <v>8700</v>
      </c>
      <c r="O13" s="16"/>
    </row>
    <row r="14" ht="70" customHeight="1" spans="1:15">
      <c r="A14" s="16">
        <v>8</v>
      </c>
      <c r="B14" s="19" t="s">
        <v>59</v>
      </c>
      <c r="C14" s="16" t="s">
        <v>24</v>
      </c>
      <c r="D14" s="17" t="s">
        <v>25</v>
      </c>
      <c r="E14" s="17">
        <v>50</v>
      </c>
      <c r="F14" s="17" t="s">
        <v>60</v>
      </c>
      <c r="G14" s="17" t="s">
        <v>61</v>
      </c>
      <c r="H14" s="17" t="s">
        <v>62</v>
      </c>
      <c r="I14" s="17" t="s">
        <v>63</v>
      </c>
      <c r="J14" s="17" t="s">
        <v>64</v>
      </c>
      <c r="K14" s="17" t="s">
        <v>65</v>
      </c>
      <c r="L14" s="18" t="s">
        <v>66</v>
      </c>
      <c r="M14" s="17">
        <v>700</v>
      </c>
      <c r="N14" s="17">
        <v>1000</v>
      </c>
      <c r="O14" s="19"/>
    </row>
    <row r="15" s="2" customFormat="1" ht="225" customHeight="1" spans="1:15">
      <c r="A15" s="16">
        <v>9</v>
      </c>
      <c r="B15" s="19" t="s">
        <v>67</v>
      </c>
      <c r="C15" s="16" t="s">
        <v>24</v>
      </c>
      <c r="D15" s="17" t="s">
        <v>25</v>
      </c>
      <c r="E15" s="17">
        <v>3420</v>
      </c>
      <c r="F15" s="20" t="s">
        <v>68</v>
      </c>
      <c r="G15" s="17" t="s">
        <v>61</v>
      </c>
      <c r="H15" s="17" t="s">
        <v>69</v>
      </c>
      <c r="I15" s="17" t="s">
        <v>29</v>
      </c>
      <c r="J15" s="17" t="s">
        <v>30</v>
      </c>
      <c r="K15" s="17" t="s">
        <v>70</v>
      </c>
      <c r="L15" s="17" t="s">
        <v>71</v>
      </c>
      <c r="M15" s="17">
        <v>17000</v>
      </c>
      <c r="N15" s="17">
        <v>59500</v>
      </c>
      <c r="O15" s="19" t="s">
        <v>72</v>
      </c>
    </row>
    <row r="16" ht="96" customHeight="1" spans="1:15">
      <c r="A16" s="16">
        <v>10</v>
      </c>
      <c r="B16" s="17" t="s">
        <v>73</v>
      </c>
      <c r="C16" s="17" t="s">
        <v>24</v>
      </c>
      <c r="D16" s="17" t="s">
        <v>25</v>
      </c>
      <c r="E16" s="17">
        <v>67.425</v>
      </c>
      <c r="F16" s="17" t="s">
        <v>74</v>
      </c>
      <c r="G16" s="17" t="s">
        <v>75</v>
      </c>
      <c r="H16" s="17" t="s">
        <v>76</v>
      </c>
      <c r="I16" s="17" t="s">
        <v>77</v>
      </c>
      <c r="J16" s="17" t="s">
        <v>78</v>
      </c>
      <c r="K16" s="17" t="s">
        <v>79</v>
      </c>
      <c r="L16" s="17" t="s">
        <v>80</v>
      </c>
      <c r="M16" s="17">
        <v>416</v>
      </c>
      <c r="N16" s="17">
        <v>1672</v>
      </c>
      <c r="O16" s="17"/>
    </row>
    <row r="17" ht="110" customHeight="1" spans="1:15">
      <c r="A17" s="16">
        <v>11</v>
      </c>
      <c r="B17" s="17" t="s">
        <v>81</v>
      </c>
      <c r="C17" s="17" t="s">
        <v>24</v>
      </c>
      <c r="D17" s="17" t="s">
        <v>25</v>
      </c>
      <c r="E17" s="17">
        <v>45.57</v>
      </c>
      <c r="F17" s="17" t="s">
        <v>74</v>
      </c>
      <c r="G17" s="17" t="s">
        <v>82</v>
      </c>
      <c r="H17" s="17" t="s">
        <v>83</v>
      </c>
      <c r="I17" s="17" t="s">
        <v>77</v>
      </c>
      <c r="J17" s="17" t="s">
        <v>84</v>
      </c>
      <c r="K17" s="17" t="s">
        <v>85</v>
      </c>
      <c r="L17" s="17" t="s">
        <v>80</v>
      </c>
      <c r="M17" s="17">
        <v>617</v>
      </c>
      <c r="N17" s="17">
        <v>2748</v>
      </c>
      <c r="O17" s="17"/>
    </row>
    <row r="18" ht="72" customHeight="1" spans="1:15">
      <c r="A18" s="16">
        <v>12</v>
      </c>
      <c r="B18" s="17" t="s">
        <v>86</v>
      </c>
      <c r="C18" s="17" t="s">
        <v>24</v>
      </c>
      <c r="D18" s="17" t="s">
        <v>25</v>
      </c>
      <c r="E18" s="17">
        <v>87.32</v>
      </c>
      <c r="F18" s="17" t="s">
        <v>74</v>
      </c>
      <c r="G18" s="17" t="s">
        <v>87</v>
      </c>
      <c r="H18" s="17" t="s">
        <v>88</v>
      </c>
      <c r="I18" s="17" t="s">
        <v>77</v>
      </c>
      <c r="J18" s="17" t="s">
        <v>89</v>
      </c>
      <c r="K18" s="17" t="s">
        <v>90</v>
      </c>
      <c r="L18" s="17" t="s">
        <v>80</v>
      </c>
      <c r="M18" s="17">
        <v>354</v>
      </c>
      <c r="N18" s="17">
        <v>1270</v>
      </c>
      <c r="O18" s="17"/>
    </row>
    <row r="19" ht="84" customHeight="1" spans="1:15">
      <c r="A19" s="16">
        <v>13</v>
      </c>
      <c r="B19" s="17" t="s">
        <v>91</v>
      </c>
      <c r="C19" s="17" t="s">
        <v>24</v>
      </c>
      <c r="D19" s="17" t="s">
        <v>25</v>
      </c>
      <c r="E19" s="17">
        <v>68.78</v>
      </c>
      <c r="F19" s="17" t="s">
        <v>74</v>
      </c>
      <c r="G19" s="17" t="s">
        <v>92</v>
      </c>
      <c r="H19" s="20" t="s">
        <v>93</v>
      </c>
      <c r="I19" s="17" t="s">
        <v>77</v>
      </c>
      <c r="J19" s="17" t="s">
        <v>94</v>
      </c>
      <c r="K19" s="17" t="s">
        <v>95</v>
      </c>
      <c r="L19" s="17" t="s">
        <v>80</v>
      </c>
      <c r="M19" s="17">
        <v>360</v>
      </c>
      <c r="N19" s="17">
        <v>1440</v>
      </c>
      <c r="O19" s="17"/>
    </row>
    <row r="20" ht="81" customHeight="1" spans="1:15">
      <c r="A20" s="16">
        <v>14</v>
      </c>
      <c r="B20" s="17" t="s">
        <v>96</v>
      </c>
      <c r="C20" s="17" t="s">
        <v>24</v>
      </c>
      <c r="D20" s="17" t="s">
        <v>25</v>
      </c>
      <c r="E20" s="17">
        <v>30.905</v>
      </c>
      <c r="F20" s="17" t="s">
        <v>74</v>
      </c>
      <c r="G20" s="17" t="s">
        <v>97</v>
      </c>
      <c r="H20" s="20" t="s">
        <v>98</v>
      </c>
      <c r="I20" s="17" t="s">
        <v>77</v>
      </c>
      <c r="J20" s="17" t="s">
        <v>99</v>
      </c>
      <c r="K20" s="17" t="s">
        <v>100</v>
      </c>
      <c r="L20" s="17" t="s">
        <v>80</v>
      </c>
      <c r="M20" s="17">
        <v>404</v>
      </c>
      <c r="N20" s="17">
        <v>816</v>
      </c>
      <c r="O20" s="17"/>
    </row>
    <row r="21" ht="45" customHeight="1" spans="1:15">
      <c r="A21" s="16">
        <v>15</v>
      </c>
      <c r="B21" s="19" t="s">
        <v>101</v>
      </c>
      <c r="C21" s="16" t="s">
        <v>24</v>
      </c>
      <c r="D21" s="17" t="s">
        <v>25</v>
      </c>
      <c r="E21" s="19">
        <v>200</v>
      </c>
      <c r="F21" s="19" t="s">
        <v>102</v>
      </c>
      <c r="G21" s="19" t="s">
        <v>103</v>
      </c>
      <c r="H21" s="19" t="s">
        <v>104</v>
      </c>
      <c r="I21" s="19" t="s">
        <v>63</v>
      </c>
      <c r="J21" s="19" t="s">
        <v>105</v>
      </c>
      <c r="K21" s="19" t="s">
        <v>106</v>
      </c>
      <c r="L21" s="19" t="s">
        <v>107</v>
      </c>
      <c r="M21" s="19">
        <v>1000</v>
      </c>
      <c r="N21" s="19">
        <v>4350</v>
      </c>
      <c r="O21" s="19"/>
    </row>
    <row r="22" ht="60" customHeight="1" spans="1:15">
      <c r="A22" s="16">
        <v>16</v>
      </c>
      <c r="B22" s="19" t="s">
        <v>108</v>
      </c>
      <c r="C22" s="16" t="s">
        <v>24</v>
      </c>
      <c r="D22" s="17" t="s">
        <v>25</v>
      </c>
      <c r="E22" s="19">
        <v>100</v>
      </c>
      <c r="F22" s="19" t="s">
        <v>102</v>
      </c>
      <c r="G22" s="19" t="s">
        <v>103</v>
      </c>
      <c r="H22" s="19" t="s">
        <v>104</v>
      </c>
      <c r="I22" s="19" t="s">
        <v>63</v>
      </c>
      <c r="J22" s="19" t="s">
        <v>105</v>
      </c>
      <c r="K22" s="19" t="s">
        <v>109</v>
      </c>
      <c r="L22" s="19" t="s">
        <v>107</v>
      </c>
      <c r="M22" s="19">
        <v>500</v>
      </c>
      <c r="N22" s="19">
        <v>1982</v>
      </c>
      <c r="O22" s="19"/>
    </row>
    <row r="23" s="2" customFormat="1" ht="92" customHeight="1" spans="1:15">
      <c r="A23" s="16">
        <v>17</v>
      </c>
      <c r="B23" s="17" t="s">
        <v>110</v>
      </c>
      <c r="C23" s="16" t="s">
        <v>24</v>
      </c>
      <c r="D23" s="17" t="s">
        <v>25</v>
      </c>
      <c r="E23" s="17">
        <v>446</v>
      </c>
      <c r="F23" s="17" t="s">
        <v>111</v>
      </c>
      <c r="G23" s="17" t="s">
        <v>112</v>
      </c>
      <c r="H23" s="17" t="s">
        <v>113</v>
      </c>
      <c r="I23" s="17" t="s">
        <v>77</v>
      </c>
      <c r="J23" s="17" t="s">
        <v>114</v>
      </c>
      <c r="K23" s="17" t="s">
        <v>115</v>
      </c>
      <c r="L23" s="17" t="s">
        <v>80</v>
      </c>
      <c r="M23" s="17">
        <v>2210</v>
      </c>
      <c r="N23" s="17">
        <v>7133</v>
      </c>
      <c r="O23" s="17"/>
    </row>
    <row r="24" s="2" customFormat="1" ht="125" customHeight="1" spans="1:15">
      <c r="A24" s="16">
        <v>18</v>
      </c>
      <c r="B24" s="17" t="s">
        <v>116</v>
      </c>
      <c r="C24" s="16" t="s">
        <v>24</v>
      </c>
      <c r="D24" s="17" t="s">
        <v>25</v>
      </c>
      <c r="E24" s="17">
        <v>630</v>
      </c>
      <c r="F24" s="17" t="s">
        <v>117</v>
      </c>
      <c r="G24" s="17" t="s">
        <v>112</v>
      </c>
      <c r="H24" s="17" t="s">
        <v>118</v>
      </c>
      <c r="I24" s="17" t="s">
        <v>77</v>
      </c>
      <c r="J24" s="17" t="s">
        <v>114</v>
      </c>
      <c r="K24" s="17" t="s">
        <v>119</v>
      </c>
      <c r="L24" s="17" t="s">
        <v>80</v>
      </c>
      <c r="M24" s="17">
        <v>120</v>
      </c>
      <c r="N24" s="17">
        <v>396</v>
      </c>
      <c r="O24" s="17"/>
    </row>
    <row r="25" s="2" customFormat="1" ht="90" customHeight="1" spans="1:15">
      <c r="A25" s="16">
        <v>19</v>
      </c>
      <c r="B25" s="17" t="s">
        <v>120</v>
      </c>
      <c r="C25" s="16" t="s">
        <v>24</v>
      </c>
      <c r="D25" s="17" t="s">
        <v>25</v>
      </c>
      <c r="E25" s="17">
        <v>100</v>
      </c>
      <c r="F25" s="17" t="s">
        <v>121</v>
      </c>
      <c r="G25" s="17" t="s">
        <v>112</v>
      </c>
      <c r="H25" s="17" t="s">
        <v>122</v>
      </c>
      <c r="I25" s="17" t="s">
        <v>77</v>
      </c>
      <c r="J25" s="17" t="s">
        <v>114</v>
      </c>
      <c r="K25" s="17" t="s">
        <v>123</v>
      </c>
      <c r="L25" s="17" t="s">
        <v>80</v>
      </c>
      <c r="M25" s="17">
        <v>60</v>
      </c>
      <c r="N25" s="17">
        <v>185</v>
      </c>
      <c r="O25" s="17"/>
    </row>
    <row r="26" s="2" customFormat="1" ht="100" customHeight="1" spans="1:15">
      <c r="A26" s="16">
        <v>20</v>
      </c>
      <c r="B26" s="17" t="s">
        <v>124</v>
      </c>
      <c r="C26" s="16" t="s">
        <v>24</v>
      </c>
      <c r="D26" s="17" t="s">
        <v>25</v>
      </c>
      <c r="E26" s="17">
        <v>400</v>
      </c>
      <c r="F26" s="17" t="s">
        <v>125</v>
      </c>
      <c r="G26" s="17" t="s">
        <v>112</v>
      </c>
      <c r="H26" s="17" t="s">
        <v>126</v>
      </c>
      <c r="I26" s="17" t="s">
        <v>127</v>
      </c>
      <c r="J26" s="17" t="s">
        <v>114</v>
      </c>
      <c r="K26" s="17" t="s">
        <v>128</v>
      </c>
      <c r="L26" s="17" t="s">
        <v>80</v>
      </c>
      <c r="M26" s="17">
        <v>200</v>
      </c>
      <c r="N26" s="17">
        <v>711</v>
      </c>
      <c r="O26" s="17"/>
    </row>
    <row r="27" s="2" customFormat="1" ht="110" customHeight="1" spans="1:15">
      <c r="A27" s="16">
        <v>21</v>
      </c>
      <c r="B27" s="21" t="s">
        <v>129</v>
      </c>
      <c r="C27" s="16" t="s">
        <v>24</v>
      </c>
      <c r="D27" s="17" t="s">
        <v>25</v>
      </c>
      <c r="E27" s="17">
        <v>90</v>
      </c>
      <c r="F27" s="17" t="s">
        <v>130</v>
      </c>
      <c r="G27" s="17" t="s">
        <v>112</v>
      </c>
      <c r="H27" s="17" t="s">
        <v>131</v>
      </c>
      <c r="I27" s="17" t="s">
        <v>132</v>
      </c>
      <c r="J27" s="17" t="s">
        <v>114</v>
      </c>
      <c r="K27" s="21" t="s">
        <v>133</v>
      </c>
      <c r="L27" s="17" t="s">
        <v>80</v>
      </c>
      <c r="M27" s="17">
        <v>360</v>
      </c>
      <c r="N27" s="17">
        <v>936</v>
      </c>
      <c r="O27" s="17"/>
    </row>
    <row r="28" s="4" customFormat="1" ht="315" customHeight="1" spans="1:15">
      <c r="A28" s="16">
        <v>22</v>
      </c>
      <c r="B28" s="16" t="s">
        <v>134</v>
      </c>
      <c r="C28" s="16" t="s">
        <v>24</v>
      </c>
      <c r="D28" s="16" t="s">
        <v>25</v>
      </c>
      <c r="E28" s="16">
        <v>2030</v>
      </c>
      <c r="F28" s="16"/>
      <c r="G28" s="16" t="s">
        <v>135</v>
      </c>
      <c r="H28" s="16" t="s">
        <v>135</v>
      </c>
      <c r="I28" s="16" t="s">
        <v>63</v>
      </c>
      <c r="J28" s="16" t="s">
        <v>136</v>
      </c>
      <c r="K28" s="16" t="s">
        <v>137</v>
      </c>
      <c r="L28" s="16" t="s">
        <v>138</v>
      </c>
      <c r="M28" s="16">
        <v>500</v>
      </c>
      <c r="N28" s="16">
        <v>2000</v>
      </c>
      <c r="O28" s="16"/>
    </row>
    <row r="29" s="2" customFormat="1" ht="99" customHeight="1" spans="1:15">
      <c r="A29" s="16">
        <v>23</v>
      </c>
      <c r="B29" s="16" t="s">
        <v>139</v>
      </c>
      <c r="C29" s="16" t="s">
        <v>24</v>
      </c>
      <c r="D29" s="17" t="s">
        <v>25</v>
      </c>
      <c r="E29" s="16">
        <v>10000</v>
      </c>
      <c r="F29" s="16" t="s">
        <v>140</v>
      </c>
      <c r="G29" s="16" t="s">
        <v>141</v>
      </c>
      <c r="H29" s="16" t="s">
        <v>142</v>
      </c>
      <c r="I29" s="16" t="s">
        <v>29</v>
      </c>
      <c r="J29" s="16" t="s">
        <v>143</v>
      </c>
      <c r="K29" s="16" t="s">
        <v>144</v>
      </c>
      <c r="L29" s="16" t="s">
        <v>145</v>
      </c>
      <c r="M29" s="16">
        <v>1200</v>
      </c>
      <c r="N29" s="16">
        <v>4800</v>
      </c>
      <c r="O29" s="17" t="s">
        <v>146</v>
      </c>
    </row>
    <row r="30" s="3" customFormat="1" ht="81" customHeight="1" spans="1:15">
      <c r="A30" s="16">
        <v>24</v>
      </c>
      <c r="B30" s="16" t="s">
        <v>147</v>
      </c>
      <c r="C30" s="16" t="s">
        <v>24</v>
      </c>
      <c r="D30" s="16" t="s">
        <v>25</v>
      </c>
      <c r="E30" s="16">
        <v>600</v>
      </c>
      <c r="F30" s="16" t="s">
        <v>130</v>
      </c>
      <c r="G30" s="16" t="s">
        <v>27</v>
      </c>
      <c r="H30" s="16" t="s">
        <v>104</v>
      </c>
      <c r="I30" s="16" t="s">
        <v>148</v>
      </c>
      <c r="J30" s="16" t="s">
        <v>30</v>
      </c>
      <c r="K30" s="16" t="s">
        <v>149</v>
      </c>
      <c r="L30" s="16" t="s">
        <v>150</v>
      </c>
      <c r="M30" s="16">
        <v>1500</v>
      </c>
      <c r="N30" s="16">
        <v>6000</v>
      </c>
      <c r="O30" s="27"/>
    </row>
    <row r="31" ht="78" customHeight="1" spans="1:15">
      <c r="A31" s="16">
        <v>25</v>
      </c>
      <c r="B31" s="17" t="s">
        <v>151</v>
      </c>
      <c r="C31" s="16" t="s">
        <v>24</v>
      </c>
      <c r="D31" s="17" t="s">
        <v>25</v>
      </c>
      <c r="E31" s="17">
        <v>100</v>
      </c>
      <c r="F31" s="17" t="s">
        <v>152</v>
      </c>
      <c r="G31" s="16" t="s">
        <v>27</v>
      </c>
      <c r="H31" s="17" t="s">
        <v>104</v>
      </c>
      <c r="I31" s="16" t="s">
        <v>148</v>
      </c>
      <c r="J31" s="16" t="s">
        <v>30</v>
      </c>
      <c r="K31" s="17" t="s">
        <v>153</v>
      </c>
      <c r="L31" s="17" t="s">
        <v>150</v>
      </c>
      <c r="M31" s="17">
        <v>350</v>
      </c>
      <c r="N31" s="17">
        <v>1475</v>
      </c>
      <c r="O31" s="28"/>
    </row>
    <row r="32" s="2" customFormat="1" ht="81" customHeight="1" spans="1:15">
      <c r="A32" s="16">
        <v>26</v>
      </c>
      <c r="B32" s="17" t="s">
        <v>154</v>
      </c>
      <c r="C32" s="16" t="s">
        <v>24</v>
      </c>
      <c r="D32" s="17" t="s">
        <v>25</v>
      </c>
      <c r="E32" s="17">
        <v>200</v>
      </c>
      <c r="F32" s="17" t="s">
        <v>155</v>
      </c>
      <c r="G32" s="16" t="s">
        <v>27</v>
      </c>
      <c r="H32" s="17" t="s">
        <v>104</v>
      </c>
      <c r="I32" s="16" t="s">
        <v>148</v>
      </c>
      <c r="J32" s="16" t="s">
        <v>30</v>
      </c>
      <c r="K32" s="17" t="s">
        <v>156</v>
      </c>
      <c r="L32" s="17" t="s">
        <v>150</v>
      </c>
      <c r="M32" s="17">
        <v>350</v>
      </c>
      <c r="N32" s="17">
        <v>1475</v>
      </c>
      <c r="O32" s="28"/>
    </row>
    <row r="33" s="2" customFormat="1" ht="60" customHeight="1" spans="1:15">
      <c r="A33" s="16">
        <v>27</v>
      </c>
      <c r="B33" s="17" t="s">
        <v>157</v>
      </c>
      <c r="C33" s="16" t="s">
        <v>24</v>
      </c>
      <c r="D33" s="17" t="s">
        <v>25</v>
      </c>
      <c r="E33" s="17">
        <v>400</v>
      </c>
      <c r="F33" s="17" t="s">
        <v>158</v>
      </c>
      <c r="G33" s="16" t="s">
        <v>61</v>
      </c>
      <c r="H33" s="17" t="s">
        <v>104</v>
      </c>
      <c r="I33" s="16" t="s">
        <v>29</v>
      </c>
      <c r="J33" s="16" t="s">
        <v>64</v>
      </c>
      <c r="K33" s="17" t="s">
        <v>159</v>
      </c>
      <c r="L33" s="17" t="s">
        <v>150</v>
      </c>
      <c r="M33" s="17">
        <v>10000</v>
      </c>
      <c r="N33" s="17">
        <v>41000</v>
      </c>
      <c r="O33" s="28"/>
    </row>
    <row r="34" s="5" customFormat="1" ht="83" customHeight="1" spans="1:15">
      <c r="A34" s="16">
        <v>28</v>
      </c>
      <c r="B34" s="16" t="s">
        <v>160</v>
      </c>
      <c r="C34" s="16" t="s">
        <v>24</v>
      </c>
      <c r="D34" s="19" t="s">
        <v>25</v>
      </c>
      <c r="E34" s="16">
        <v>500</v>
      </c>
      <c r="F34" s="16" t="s">
        <v>161</v>
      </c>
      <c r="G34" s="16" t="s">
        <v>61</v>
      </c>
      <c r="H34" s="16" t="s">
        <v>162</v>
      </c>
      <c r="I34" s="16" t="s">
        <v>163</v>
      </c>
      <c r="J34" s="16" t="s">
        <v>64</v>
      </c>
      <c r="K34" s="16" t="s">
        <v>164</v>
      </c>
      <c r="L34" s="16" t="s">
        <v>165</v>
      </c>
      <c r="M34" s="16">
        <v>451</v>
      </c>
      <c r="N34" s="16">
        <v>1357</v>
      </c>
      <c r="O34" s="16"/>
    </row>
    <row r="35" s="2" customFormat="1" ht="70" customHeight="1" spans="1:15">
      <c r="A35" s="16">
        <v>29</v>
      </c>
      <c r="B35" s="17" t="s">
        <v>166</v>
      </c>
      <c r="C35" s="16" t="s">
        <v>24</v>
      </c>
      <c r="D35" s="17" t="s">
        <v>25</v>
      </c>
      <c r="E35" s="17">
        <v>700</v>
      </c>
      <c r="F35" s="17" t="s">
        <v>167</v>
      </c>
      <c r="G35" s="17" t="s">
        <v>168</v>
      </c>
      <c r="H35" s="17" t="s">
        <v>169</v>
      </c>
      <c r="I35" s="16" t="s">
        <v>148</v>
      </c>
      <c r="J35" s="16" t="s">
        <v>170</v>
      </c>
      <c r="K35" s="17" t="s">
        <v>171</v>
      </c>
      <c r="L35" s="17" t="s">
        <v>172</v>
      </c>
      <c r="M35" s="17">
        <v>1786</v>
      </c>
      <c r="N35" s="17">
        <v>7294</v>
      </c>
      <c r="O35" s="28"/>
    </row>
    <row r="36" s="2" customFormat="1" ht="32.1" customHeight="1" spans="1:15">
      <c r="A36" s="22" t="s">
        <v>173</v>
      </c>
      <c r="B36" s="22" t="s">
        <v>174</v>
      </c>
      <c r="C36" s="22" t="s">
        <v>175</v>
      </c>
      <c r="D36" s="22"/>
      <c r="E36" s="22">
        <f>SUM(E37:E60)</f>
        <v>15738</v>
      </c>
      <c r="F36" s="22"/>
      <c r="G36" s="22"/>
      <c r="H36" s="22"/>
      <c r="I36" s="22"/>
      <c r="J36" s="22"/>
      <c r="K36" s="22"/>
      <c r="L36" s="22"/>
      <c r="M36" s="22"/>
      <c r="N36" s="22"/>
      <c r="O36" s="22"/>
    </row>
    <row r="37" s="2" customFormat="1" ht="66" customHeight="1" spans="1:15">
      <c r="A37" s="19">
        <v>30</v>
      </c>
      <c r="B37" s="16" t="s">
        <v>176</v>
      </c>
      <c r="C37" s="16" t="s">
        <v>174</v>
      </c>
      <c r="D37" s="16" t="s">
        <v>25</v>
      </c>
      <c r="E37" s="16">
        <v>2000</v>
      </c>
      <c r="F37" s="16" t="s">
        <v>177</v>
      </c>
      <c r="G37" s="16" t="s">
        <v>178</v>
      </c>
      <c r="H37" s="16" t="s">
        <v>69</v>
      </c>
      <c r="I37" s="16" t="s">
        <v>179</v>
      </c>
      <c r="J37" s="16" t="s">
        <v>180</v>
      </c>
      <c r="K37" s="16" t="s">
        <v>181</v>
      </c>
      <c r="L37" s="16" t="s">
        <v>182</v>
      </c>
      <c r="M37" s="16">
        <v>3138</v>
      </c>
      <c r="N37" s="16">
        <v>10983</v>
      </c>
      <c r="O37" s="19"/>
    </row>
    <row r="38" s="5" customFormat="1" ht="89" customHeight="1" spans="1:15">
      <c r="A38" s="19">
        <v>31</v>
      </c>
      <c r="B38" s="16" t="s">
        <v>183</v>
      </c>
      <c r="C38" s="16" t="s">
        <v>174</v>
      </c>
      <c r="D38" s="16" t="s">
        <v>184</v>
      </c>
      <c r="E38" s="16">
        <v>1275</v>
      </c>
      <c r="F38" s="16" t="s">
        <v>185</v>
      </c>
      <c r="G38" s="16" t="s">
        <v>178</v>
      </c>
      <c r="H38" s="16" t="s">
        <v>186</v>
      </c>
      <c r="I38" s="16" t="s">
        <v>179</v>
      </c>
      <c r="J38" s="16" t="s">
        <v>180</v>
      </c>
      <c r="K38" s="16" t="s">
        <v>187</v>
      </c>
      <c r="L38" s="16" t="s">
        <v>188</v>
      </c>
      <c r="M38" s="16">
        <v>2064</v>
      </c>
      <c r="N38" s="16">
        <v>7921</v>
      </c>
      <c r="O38" s="19"/>
    </row>
    <row r="39" s="2" customFormat="1" ht="75" customHeight="1" spans="1:15">
      <c r="A39" s="19">
        <v>32</v>
      </c>
      <c r="B39" s="16" t="s">
        <v>189</v>
      </c>
      <c r="C39" s="16" t="s">
        <v>174</v>
      </c>
      <c r="D39" s="16" t="s">
        <v>25</v>
      </c>
      <c r="E39" s="16">
        <v>4300</v>
      </c>
      <c r="F39" s="16" t="s">
        <v>190</v>
      </c>
      <c r="G39" s="16" t="s">
        <v>178</v>
      </c>
      <c r="H39" s="16" t="s">
        <v>69</v>
      </c>
      <c r="I39" s="16" t="s">
        <v>179</v>
      </c>
      <c r="J39" s="16" t="s">
        <v>180</v>
      </c>
      <c r="K39" s="16" t="s">
        <v>191</v>
      </c>
      <c r="L39" s="16" t="s">
        <v>192</v>
      </c>
      <c r="M39" s="16">
        <v>5100</v>
      </c>
      <c r="N39" s="16">
        <v>18000</v>
      </c>
      <c r="O39" s="19"/>
    </row>
    <row r="40" s="5" customFormat="1" ht="73" customHeight="1" spans="1:15">
      <c r="A40" s="19">
        <v>33</v>
      </c>
      <c r="B40" s="19" t="s">
        <v>193</v>
      </c>
      <c r="C40" s="16" t="s">
        <v>174</v>
      </c>
      <c r="D40" s="16" t="s">
        <v>25</v>
      </c>
      <c r="E40" s="19">
        <v>100</v>
      </c>
      <c r="F40" s="19" t="s">
        <v>194</v>
      </c>
      <c r="G40" s="19" t="s">
        <v>195</v>
      </c>
      <c r="H40" s="19" t="s">
        <v>196</v>
      </c>
      <c r="I40" s="19" t="s">
        <v>29</v>
      </c>
      <c r="J40" s="19" t="s">
        <v>197</v>
      </c>
      <c r="K40" s="19" t="s">
        <v>198</v>
      </c>
      <c r="L40" s="19" t="s">
        <v>199</v>
      </c>
      <c r="M40" s="19">
        <v>106</v>
      </c>
      <c r="N40" s="19">
        <v>388</v>
      </c>
      <c r="O40" s="19"/>
    </row>
    <row r="41" s="5" customFormat="1" ht="71" customHeight="1" spans="1:15">
      <c r="A41" s="19">
        <v>34</v>
      </c>
      <c r="B41" s="19" t="s">
        <v>200</v>
      </c>
      <c r="C41" s="16" t="s">
        <v>174</v>
      </c>
      <c r="D41" s="16" t="s">
        <v>25</v>
      </c>
      <c r="E41" s="19">
        <v>200</v>
      </c>
      <c r="F41" s="19" t="s">
        <v>201</v>
      </c>
      <c r="G41" s="19" t="s">
        <v>195</v>
      </c>
      <c r="H41" s="19" t="s">
        <v>202</v>
      </c>
      <c r="I41" s="19" t="s">
        <v>29</v>
      </c>
      <c r="J41" s="19" t="s">
        <v>197</v>
      </c>
      <c r="K41" s="19" t="s">
        <v>203</v>
      </c>
      <c r="L41" s="19" t="s">
        <v>204</v>
      </c>
      <c r="M41" s="19">
        <v>615</v>
      </c>
      <c r="N41" s="19">
        <v>2175</v>
      </c>
      <c r="O41" s="19"/>
    </row>
    <row r="42" s="5" customFormat="1" ht="87" customHeight="1" spans="1:15">
      <c r="A42" s="19">
        <v>35</v>
      </c>
      <c r="B42" s="19" t="s">
        <v>205</v>
      </c>
      <c r="C42" s="16" t="s">
        <v>174</v>
      </c>
      <c r="D42" s="16" t="s">
        <v>25</v>
      </c>
      <c r="E42" s="19">
        <v>150</v>
      </c>
      <c r="F42" s="19" t="s">
        <v>206</v>
      </c>
      <c r="G42" s="19" t="s">
        <v>195</v>
      </c>
      <c r="H42" s="19" t="s">
        <v>207</v>
      </c>
      <c r="I42" s="19" t="s">
        <v>29</v>
      </c>
      <c r="J42" s="19" t="s">
        <v>197</v>
      </c>
      <c r="K42" s="19" t="s">
        <v>208</v>
      </c>
      <c r="L42" s="19" t="s">
        <v>209</v>
      </c>
      <c r="M42" s="19">
        <v>96</v>
      </c>
      <c r="N42" s="19">
        <v>343</v>
      </c>
      <c r="O42" s="19"/>
    </row>
    <row r="43" s="2" customFormat="1" ht="86" customHeight="1" spans="1:15">
      <c r="A43" s="19">
        <v>36</v>
      </c>
      <c r="B43" s="16" t="s">
        <v>210</v>
      </c>
      <c r="C43" s="16" t="s">
        <v>174</v>
      </c>
      <c r="D43" s="16" t="s">
        <v>25</v>
      </c>
      <c r="E43" s="16">
        <v>1500</v>
      </c>
      <c r="F43" s="16" t="s">
        <v>211</v>
      </c>
      <c r="G43" s="16" t="s">
        <v>212</v>
      </c>
      <c r="H43" s="16" t="s">
        <v>213</v>
      </c>
      <c r="I43" s="16" t="s">
        <v>29</v>
      </c>
      <c r="J43" s="16" t="s">
        <v>214</v>
      </c>
      <c r="K43" s="16" t="s">
        <v>215</v>
      </c>
      <c r="L43" s="29" t="s">
        <v>216</v>
      </c>
      <c r="M43" s="16">
        <v>3750</v>
      </c>
      <c r="N43" s="16">
        <v>15375</v>
      </c>
      <c r="O43" s="19"/>
    </row>
    <row r="44" s="2" customFormat="1" ht="84" customHeight="1" spans="1:15">
      <c r="A44" s="19">
        <v>37</v>
      </c>
      <c r="B44" s="16" t="s">
        <v>217</v>
      </c>
      <c r="C44" s="16" t="s">
        <v>174</v>
      </c>
      <c r="D44" s="16" t="s">
        <v>25</v>
      </c>
      <c r="E44" s="16">
        <v>304</v>
      </c>
      <c r="F44" s="16" t="s">
        <v>218</v>
      </c>
      <c r="G44" s="16" t="s">
        <v>212</v>
      </c>
      <c r="H44" s="16" t="s">
        <v>219</v>
      </c>
      <c r="I44" s="16" t="s">
        <v>77</v>
      </c>
      <c r="J44" s="16" t="s">
        <v>214</v>
      </c>
      <c r="K44" s="16" t="s">
        <v>220</v>
      </c>
      <c r="L44" s="16" t="s">
        <v>221</v>
      </c>
      <c r="M44" s="16">
        <v>121</v>
      </c>
      <c r="N44" s="16">
        <v>521</v>
      </c>
      <c r="O44" s="16"/>
    </row>
    <row r="45" s="2" customFormat="1" ht="83" customHeight="1" spans="1:15">
      <c r="A45" s="19">
        <v>38</v>
      </c>
      <c r="B45" s="16" t="s">
        <v>222</v>
      </c>
      <c r="C45" s="16" t="s">
        <v>223</v>
      </c>
      <c r="D45" s="16" t="s">
        <v>25</v>
      </c>
      <c r="E45" s="16">
        <v>560</v>
      </c>
      <c r="F45" s="16" t="s">
        <v>224</v>
      </c>
      <c r="G45" s="16" t="s">
        <v>135</v>
      </c>
      <c r="H45" s="16" t="s">
        <v>135</v>
      </c>
      <c r="I45" s="16" t="s">
        <v>148</v>
      </c>
      <c r="J45" s="16" t="s">
        <v>214</v>
      </c>
      <c r="K45" s="16" t="s">
        <v>225</v>
      </c>
      <c r="L45" s="16" t="s">
        <v>221</v>
      </c>
      <c r="M45" s="16">
        <v>113</v>
      </c>
      <c r="N45" s="16">
        <v>372</v>
      </c>
      <c r="O45" s="16"/>
    </row>
    <row r="46" s="5" customFormat="1" ht="87" customHeight="1" spans="1:15">
      <c r="A46" s="19">
        <v>39</v>
      </c>
      <c r="B46" s="16" t="s">
        <v>226</v>
      </c>
      <c r="C46" s="16" t="s">
        <v>174</v>
      </c>
      <c r="D46" s="16" t="s">
        <v>25</v>
      </c>
      <c r="E46" s="16">
        <v>180</v>
      </c>
      <c r="F46" s="16" t="s">
        <v>227</v>
      </c>
      <c r="G46" s="16" t="s">
        <v>87</v>
      </c>
      <c r="H46" s="16" t="s">
        <v>219</v>
      </c>
      <c r="I46" s="16" t="s">
        <v>77</v>
      </c>
      <c r="J46" s="16" t="s">
        <v>89</v>
      </c>
      <c r="K46" s="16" t="s">
        <v>228</v>
      </c>
      <c r="L46" s="16" t="s">
        <v>229</v>
      </c>
      <c r="M46" s="16">
        <v>121</v>
      </c>
      <c r="N46" s="16">
        <v>521</v>
      </c>
      <c r="O46" s="16"/>
    </row>
    <row r="47" s="2" customFormat="1" ht="111" customHeight="1" spans="1:15">
      <c r="A47" s="19">
        <v>40</v>
      </c>
      <c r="B47" s="23" t="s">
        <v>230</v>
      </c>
      <c r="C47" s="16" t="s">
        <v>174</v>
      </c>
      <c r="D47" s="16" t="s">
        <v>25</v>
      </c>
      <c r="E47" s="23">
        <v>400</v>
      </c>
      <c r="F47" s="16" t="s">
        <v>231</v>
      </c>
      <c r="G47" s="16" t="s">
        <v>212</v>
      </c>
      <c r="H47" s="16" t="s">
        <v>232</v>
      </c>
      <c r="I47" s="16" t="s">
        <v>233</v>
      </c>
      <c r="J47" s="16" t="s">
        <v>214</v>
      </c>
      <c r="K47" s="23" t="s">
        <v>234</v>
      </c>
      <c r="L47" s="23" t="s">
        <v>235</v>
      </c>
      <c r="M47" s="16">
        <v>580</v>
      </c>
      <c r="N47" s="16">
        <v>2309</v>
      </c>
      <c r="O47" s="16"/>
    </row>
    <row r="48" s="2" customFormat="1" ht="72" customHeight="1" spans="1:15">
      <c r="A48" s="19">
        <v>41</v>
      </c>
      <c r="B48" s="23" t="s">
        <v>236</v>
      </c>
      <c r="C48" s="16" t="s">
        <v>174</v>
      </c>
      <c r="D48" s="16" t="s">
        <v>25</v>
      </c>
      <c r="E48" s="16">
        <v>210</v>
      </c>
      <c r="F48" s="16" t="s">
        <v>237</v>
      </c>
      <c r="G48" s="16" t="s">
        <v>212</v>
      </c>
      <c r="H48" s="16" t="s">
        <v>238</v>
      </c>
      <c r="I48" s="16" t="s">
        <v>239</v>
      </c>
      <c r="J48" s="16" t="s">
        <v>214</v>
      </c>
      <c r="K48" s="23" t="s">
        <v>240</v>
      </c>
      <c r="L48" s="23" t="s">
        <v>241</v>
      </c>
      <c r="M48" s="16">
        <v>128</v>
      </c>
      <c r="N48" s="16">
        <v>512</v>
      </c>
      <c r="O48" s="16"/>
    </row>
    <row r="49" s="6" customFormat="1" ht="171" customHeight="1" spans="1:15">
      <c r="A49" s="19">
        <v>42</v>
      </c>
      <c r="B49" s="24" t="s">
        <v>242</v>
      </c>
      <c r="C49" s="16" t="s">
        <v>174</v>
      </c>
      <c r="D49" s="16" t="s">
        <v>25</v>
      </c>
      <c r="E49" s="16">
        <v>260</v>
      </c>
      <c r="F49" s="16" t="s">
        <v>243</v>
      </c>
      <c r="G49" s="16" t="s">
        <v>212</v>
      </c>
      <c r="H49" s="16" t="s">
        <v>232</v>
      </c>
      <c r="I49" s="16" t="s">
        <v>244</v>
      </c>
      <c r="J49" s="16" t="s">
        <v>214</v>
      </c>
      <c r="K49" s="23" t="s">
        <v>245</v>
      </c>
      <c r="L49" s="23" t="s">
        <v>246</v>
      </c>
      <c r="M49" s="16">
        <v>335</v>
      </c>
      <c r="N49" s="16">
        <v>1356</v>
      </c>
      <c r="O49" s="16"/>
    </row>
    <row r="50" ht="76" customHeight="1" spans="1:15">
      <c r="A50" s="19">
        <v>43</v>
      </c>
      <c r="B50" s="16" t="s">
        <v>247</v>
      </c>
      <c r="C50" s="16" t="s">
        <v>174</v>
      </c>
      <c r="D50" s="16" t="s">
        <v>25</v>
      </c>
      <c r="E50" s="16">
        <v>503</v>
      </c>
      <c r="F50" s="16" t="s">
        <v>121</v>
      </c>
      <c r="G50" s="16" t="s">
        <v>61</v>
      </c>
      <c r="H50" s="16" t="s">
        <v>248</v>
      </c>
      <c r="I50" s="16" t="s">
        <v>77</v>
      </c>
      <c r="J50" s="16" t="s">
        <v>64</v>
      </c>
      <c r="K50" s="16" t="s">
        <v>249</v>
      </c>
      <c r="L50" s="16" t="s">
        <v>250</v>
      </c>
      <c r="M50" s="16">
        <v>820</v>
      </c>
      <c r="N50" s="16">
        <v>2418</v>
      </c>
      <c r="O50" s="16"/>
    </row>
    <row r="51" ht="74" customHeight="1" spans="1:15">
      <c r="A51" s="19">
        <v>44</v>
      </c>
      <c r="B51" s="16" t="s">
        <v>251</v>
      </c>
      <c r="C51" s="16" t="s">
        <v>174</v>
      </c>
      <c r="D51" s="16" t="s">
        <v>25</v>
      </c>
      <c r="E51" s="16">
        <v>400</v>
      </c>
      <c r="F51" s="16" t="s">
        <v>252</v>
      </c>
      <c r="G51" s="16" t="s">
        <v>61</v>
      </c>
      <c r="H51" s="16" t="s">
        <v>253</v>
      </c>
      <c r="I51" s="16" t="s">
        <v>77</v>
      </c>
      <c r="J51" s="16" t="s">
        <v>64</v>
      </c>
      <c r="K51" s="16" t="s">
        <v>254</v>
      </c>
      <c r="L51" s="16" t="s">
        <v>255</v>
      </c>
      <c r="M51" s="16">
        <v>607</v>
      </c>
      <c r="N51" s="16">
        <v>1797</v>
      </c>
      <c r="O51" s="16"/>
    </row>
    <row r="52" ht="87" customHeight="1" spans="1:15">
      <c r="A52" s="19">
        <v>45</v>
      </c>
      <c r="B52" s="16" t="s">
        <v>256</v>
      </c>
      <c r="C52" s="16" t="s">
        <v>174</v>
      </c>
      <c r="D52" s="16" t="s">
        <v>25</v>
      </c>
      <c r="E52" s="16">
        <v>299</v>
      </c>
      <c r="F52" s="16" t="s">
        <v>257</v>
      </c>
      <c r="G52" s="16" t="s">
        <v>61</v>
      </c>
      <c r="H52" s="16" t="s">
        <v>258</v>
      </c>
      <c r="I52" s="16" t="s">
        <v>63</v>
      </c>
      <c r="J52" s="16" t="s">
        <v>64</v>
      </c>
      <c r="K52" s="16" t="s">
        <v>259</v>
      </c>
      <c r="L52" s="16" t="s">
        <v>260</v>
      </c>
      <c r="M52" s="16">
        <v>1347</v>
      </c>
      <c r="N52" s="16">
        <v>4655</v>
      </c>
      <c r="O52" s="16"/>
    </row>
    <row r="53" s="4" customFormat="1" ht="94" customHeight="1" spans="1:15">
      <c r="A53" s="19">
        <v>46</v>
      </c>
      <c r="B53" s="16" t="s">
        <v>261</v>
      </c>
      <c r="C53" s="16" t="s">
        <v>174</v>
      </c>
      <c r="D53" s="16" t="s">
        <v>25</v>
      </c>
      <c r="E53" s="16">
        <v>300</v>
      </c>
      <c r="F53" s="16" t="s">
        <v>262</v>
      </c>
      <c r="G53" s="16" t="s">
        <v>61</v>
      </c>
      <c r="H53" s="16" t="s">
        <v>263</v>
      </c>
      <c r="I53" s="16" t="s">
        <v>77</v>
      </c>
      <c r="J53" s="16" t="s">
        <v>64</v>
      </c>
      <c r="K53" s="16" t="s">
        <v>264</v>
      </c>
      <c r="L53" s="16" t="s">
        <v>265</v>
      </c>
      <c r="M53" s="16">
        <v>62</v>
      </c>
      <c r="N53" s="16">
        <v>207</v>
      </c>
      <c r="O53" s="16"/>
    </row>
    <row r="54" s="3" customFormat="1" ht="94" customHeight="1" spans="1:15">
      <c r="A54" s="19">
        <v>47</v>
      </c>
      <c r="B54" s="16" t="s">
        <v>266</v>
      </c>
      <c r="C54" s="16" t="s">
        <v>174</v>
      </c>
      <c r="D54" s="16" t="str">
        <f>D52</f>
        <v>扶贫资金</v>
      </c>
      <c r="E54" s="16">
        <v>770</v>
      </c>
      <c r="F54" s="16" t="s">
        <v>267</v>
      </c>
      <c r="G54" s="16" t="s">
        <v>61</v>
      </c>
      <c r="H54" s="16" t="s">
        <v>268</v>
      </c>
      <c r="I54" s="16" t="s">
        <v>29</v>
      </c>
      <c r="J54" s="16" t="s">
        <v>64</v>
      </c>
      <c r="K54" s="16" t="s">
        <v>269</v>
      </c>
      <c r="L54" s="16" t="s">
        <v>270</v>
      </c>
      <c r="M54" s="16">
        <v>3354</v>
      </c>
      <c r="N54" s="16">
        <v>12534</v>
      </c>
      <c r="O54" s="16"/>
    </row>
    <row r="55" s="2" customFormat="1" ht="81" customHeight="1" spans="1:15">
      <c r="A55" s="19">
        <v>48</v>
      </c>
      <c r="B55" s="16" t="s">
        <v>271</v>
      </c>
      <c r="C55" s="16" t="s">
        <v>174</v>
      </c>
      <c r="D55" s="16" t="s">
        <v>25</v>
      </c>
      <c r="E55" s="16">
        <v>238</v>
      </c>
      <c r="F55" s="16" t="s">
        <v>272</v>
      </c>
      <c r="G55" s="16" t="s">
        <v>61</v>
      </c>
      <c r="H55" s="16" t="s">
        <v>273</v>
      </c>
      <c r="I55" s="16" t="s">
        <v>77</v>
      </c>
      <c r="J55" s="16" t="s">
        <v>64</v>
      </c>
      <c r="K55" s="16" t="s">
        <v>274</v>
      </c>
      <c r="L55" s="16" t="s">
        <v>275</v>
      </c>
      <c r="M55" s="16">
        <v>1427</v>
      </c>
      <c r="N55" s="16">
        <v>4215</v>
      </c>
      <c r="O55" s="16"/>
    </row>
    <row r="56" s="2" customFormat="1" ht="66" customHeight="1" spans="1:15">
      <c r="A56" s="19">
        <v>49</v>
      </c>
      <c r="B56" s="16" t="s">
        <v>276</v>
      </c>
      <c r="C56" s="16" t="s">
        <v>174</v>
      </c>
      <c r="D56" s="16" t="s">
        <v>184</v>
      </c>
      <c r="E56" s="16">
        <v>900</v>
      </c>
      <c r="F56" s="16" t="s">
        <v>158</v>
      </c>
      <c r="G56" s="16" t="s">
        <v>61</v>
      </c>
      <c r="H56" s="16" t="s">
        <v>277</v>
      </c>
      <c r="I56" s="16" t="s">
        <v>278</v>
      </c>
      <c r="J56" s="16" t="s">
        <v>64</v>
      </c>
      <c r="K56" s="16" t="s">
        <v>279</v>
      </c>
      <c r="L56" s="16" t="s">
        <v>280</v>
      </c>
      <c r="M56" s="16">
        <v>283</v>
      </c>
      <c r="N56" s="16">
        <v>1075</v>
      </c>
      <c r="O56" s="16"/>
    </row>
    <row r="57" s="5" customFormat="1" ht="64" customHeight="1" spans="1:15">
      <c r="A57" s="19">
        <v>50</v>
      </c>
      <c r="B57" s="16" t="s">
        <v>281</v>
      </c>
      <c r="C57" s="16" t="s">
        <v>174</v>
      </c>
      <c r="D57" s="19" t="s">
        <v>25</v>
      </c>
      <c r="E57" s="16">
        <v>170</v>
      </c>
      <c r="F57" s="16" t="s">
        <v>282</v>
      </c>
      <c r="G57" s="16" t="s">
        <v>135</v>
      </c>
      <c r="H57" s="16" t="s">
        <v>283</v>
      </c>
      <c r="I57" s="16" t="s">
        <v>63</v>
      </c>
      <c r="J57" s="16" t="s">
        <v>136</v>
      </c>
      <c r="K57" s="16" t="s">
        <v>284</v>
      </c>
      <c r="L57" s="16" t="s">
        <v>285</v>
      </c>
      <c r="M57" s="16">
        <v>67</v>
      </c>
      <c r="N57" s="16">
        <v>268</v>
      </c>
      <c r="O57" s="16"/>
    </row>
    <row r="58" s="5" customFormat="1" ht="123" customHeight="1" spans="1:15">
      <c r="A58" s="19">
        <v>51</v>
      </c>
      <c r="B58" s="16" t="s">
        <v>286</v>
      </c>
      <c r="C58" s="16" t="s">
        <v>174</v>
      </c>
      <c r="D58" s="19" t="s">
        <v>25</v>
      </c>
      <c r="E58" s="16">
        <v>109</v>
      </c>
      <c r="F58" s="16" t="s">
        <v>287</v>
      </c>
      <c r="G58" s="16" t="s">
        <v>135</v>
      </c>
      <c r="H58" s="16" t="s">
        <v>288</v>
      </c>
      <c r="I58" s="16" t="s">
        <v>63</v>
      </c>
      <c r="J58" s="16" t="s">
        <v>136</v>
      </c>
      <c r="K58" s="16" t="s">
        <v>289</v>
      </c>
      <c r="L58" s="16" t="s">
        <v>290</v>
      </c>
      <c r="M58" s="16">
        <v>2301</v>
      </c>
      <c r="N58" s="16">
        <v>8279</v>
      </c>
      <c r="O58" s="16"/>
    </row>
    <row r="59" s="5" customFormat="1" ht="79" customHeight="1" spans="1:15">
      <c r="A59" s="19">
        <v>52</v>
      </c>
      <c r="B59" s="21" t="s">
        <v>291</v>
      </c>
      <c r="C59" s="16" t="s">
        <v>174</v>
      </c>
      <c r="D59" s="17" t="s">
        <v>25</v>
      </c>
      <c r="E59" s="17">
        <v>350</v>
      </c>
      <c r="F59" s="17" t="s">
        <v>292</v>
      </c>
      <c r="G59" s="17" t="s">
        <v>112</v>
      </c>
      <c r="H59" s="17" t="s">
        <v>293</v>
      </c>
      <c r="I59" s="17" t="s">
        <v>132</v>
      </c>
      <c r="J59" s="17" t="s">
        <v>114</v>
      </c>
      <c r="K59" s="21" t="s">
        <v>294</v>
      </c>
      <c r="L59" s="17" t="s">
        <v>80</v>
      </c>
      <c r="M59" s="17">
        <v>220</v>
      </c>
      <c r="N59" s="17">
        <v>650</v>
      </c>
      <c r="O59" s="17"/>
    </row>
    <row r="60" s="5" customFormat="1" ht="95" customHeight="1" spans="1:15">
      <c r="A60" s="19">
        <v>53</v>
      </c>
      <c r="B60" s="16" t="s">
        <v>295</v>
      </c>
      <c r="C60" s="16" t="s">
        <v>174</v>
      </c>
      <c r="D60" s="16" t="s">
        <v>25</v>
      </c>
      <c r="E60" s="16">
        <v>260</v>
      </c>
      <c r="F60" s="16" t="s">
        <v>296</v>
      </c>
      <c r="G60" s="16" t="s">
        <v>297</v>
      </c>
      <c r="H60" s="16" t="s">
        <v>298</v>
      </c>
      <c r="I60" s="16" t="s">
        <v>77</v>
      </c>
      <c r="J60" s="16" t="s">
        <v>299</v>
      </c>
      <c r="K60" s="16" t="s">
        <v>300</v>
      </c>
      <c r="L60" s="16" t="s">
        <v>301</v>
      </c>
      <c r="M60" s="16">
        <v>124</v>
      </c>
      <c r="N60" s="16">
        <v>507</v>
      </c>
      <c r="O60" s="30"/>
    </row>
    <row r="61" s="5" customFormat="1" ht="33" customHeight="1" spans="1:15">
      <c r="A61" s="22" t="s">
        <v>302</v>
      </c>
      <c r="B61" s="22" t="s">
        <v>303</v>
      </c>
      <c r="C61" s="22" t="s">
        <v>304</v>
      </c>
      <c r="D61" s="22"/>
      <c r="E61" s="22">
        <f>SUM(E62:E69)</f>
        <v>10390</v>
      </c>
      <c r="F61" s="22"/>
      <c r="G61" s="22"/>
      <c r="H61" s="22"/>
      <c r="I61" s="22"/>
      <c r="J61" s="22"/>
      <c r="K61" s="22"/>
      <c r="L61" s="22"/>
      <c r="M61" s="22"/>
      <c r="N61" s="22"/>
      <c r="O61" s="22"/>
    </row>
    <row r="62" s="5" customFormat="1" ht="83" customHeight="1" spans="1:15">
      <c r="A62" s="19">
        <v>54</v>
      </c>
      <c r="B62" s="19" t="s">
        <v>305</v>
      </c>
      <c r="C62" s="19" t="s">
        <v>306</v>
      </c>
      <c r="D62" s="19" t="s">
        <v>25</v>
      </c>
      <c r="E62" s="19">
        <v>200</v>
      </c>
      <c r="F62" s="19" t="s">
        <v>307</v>
      </c>
      <c r="G62" s="19" t="s">
        <v>103</v>
      </c>
      <c r="H62" s="19" t="s">
        <v>308</v>
      </c>
      <c r="I62" s="19" t="s">
        <v>309</v>
      </c>
      <c r="J62" s="19" t="s">
        <v>105</v>
      </c>
      <c r="K62" s="19" t="s">
        <v>310</v>
      </c>
      <c r="L62" s="19" t="s">
        <v>311</v>
      </c>
      <c r="M62" s="19">
        <v>400</v>
      </c>
      <c r="N62" s="19">
        <v>2150</v>
      </c>
      <c r="O62" s="19"/>
    </row>
    <row r="63" s="5" customFormat="1" ht="176" customHeight="1" spans="1:15">
      <c r="A63" s="19">
        <v>55</v>
      </c>
      <c r="B63" s="19" t="s">
        <v>312</v>
      </c>
      <c r="C63" s="19" t="s">
        <v>313</v>
      </c>
      <c r="D63" s="19" t="s">
        <v>25</v>
      </c>
      <c r="E63" s="19">
        <v>600</v>
      </c>
      <c r="F63" s="19" t="s">
        <v>314</v>
      </c>
      <c r="G63" s="19" t="s">
        <v>315</v>
      </c>
      <c r="H63" s="19" t="s">
        <v>28</v>
      </c>
      <c r="I63" s="19" t="s">
        <v>29</v>
      </c>
      <c r="J63" s="19" t="s">
        <v>316</v>
      </c>
      <c r="K63" s="19" t="s">
        <v>317</v>
      </c>
      <c r="L63" s="19" t="s">
        <v>318</v>
      </c>
      <c r="M63" s="19">
        <v>1500</v>
      </c>
      <c r="N63" s="19">
        <v>2000</v>
      </c>
      <c r="O63" s="19"/>
    </row>
    <row r="64" s="5" customFormat="1" ht="87" customHeight="1" spans="1:15">
      <c r="A64" s="19">
        <v>56</v>
      </c>
      <c r="B64" s="19" t="s">
        <v>319</v>
      </c>
      <c r="C64" s="19" t="s">
        <v>320</v>
      </c>
      <c r="D64" s="19" t="s">
        <v>25</v>
      </c>
      <c r="E64" s="19">
        <v>2600</v>
      </c>
      <c r="F64" s="19" t="s">
        <v>321</v>
      </c>
      <c r="G64" s="19" t="s">
        <v>322</v>
      </c>
      <c r="H64" s="19" t="s">
        <v>323</v>
      </c>
      <c r="I64" s="19" t="s">
        <v>324</v>
      </c>
      <c r="J64" s="19" t="s">
        <v>325</v>
      </c>
      <c r="K64" s="19" t="s">
        <v>326</v>
      </c>
      <c r="L64" s="19" t="s">
        <v>327</v>
      </c>
      <c r="M64" s="19">
        <v>17000</v>
      </c>
      <c r="N64" s="19">
        <v>59500</v>
      </c>
      <c r="O64" s="19" t="s">
        <v>328</v>
      </c>
    </row>
    <row r="65" s="5" customFormat="1" ht="59" customHeight="1" spans="1:15">
      <c r="A65" s="19">
        <v>57</v>
      </c>
      <c r="B65" s="19" t="s">
        <v>329</v>
      </c>
      <c r="C65" s="19" t="s">
        <v>330</v>
      </c>
      <c r="D65" s="19" t="s">
        <v>25</v>
      </c>
      <c r="E65" s="19">
        <v>600</v>
      </c>
      <c r="F65" s="19" t="s">
        <v>331</v>
      </c>
      <c r="G65" s="19" t="s">
        <v>168</v>
      </c>
      <c r="H65" s="19" t="s">
        <v>332</v>
      </c>
      <c r="I65" s="19" t="s">
        <v>63</v>
      </c>
      <c r="J65" s="19" t="s">
        <v>170</v>
      </c>
      <c r="K65" s="19" t="s">
        <v>333</v>
      </c>
      <c r="L65" s="19" t="s">
        <v>334</v>
      </c>
      <c r="M65" s="19">
        <v>1500</v>
      </c>
      <c r="N65" s="19">
        <v>2000</v>
      </c>
      <c r="O65" s="19"/>
    </row>
    <row r="66" s="6" customFormat="1" ht="56" customHeight="1" spans="1:15">
      <c r="A66" s="19">
        <v>58</v>
      </c>
      <c r="B66" s="19" t="s">
        <v>335</v>
      </c>
      <c r="C66" s="19" t="s">
        <v>336</v>
      </c>
      <c r="D66" s="19" t="s">
        <v>25</v>
      </c>
      <c r="E66" s="19">
        <v>36</v>
      </c>
      <c r="F66" s="19" t="s">
        <v>337</v>
      </c>
      <c r="G66" s="19" t="s">
        <v>168</v>
      </c>
      <c r="H66" s="19" t="s">
        <v>332</v>
      </c>
      <c r="I66" s="19" t="s">
        <v>29</v>
      </c>
      <c r="J66" s="19" t="s">
        <v>170</v>
      </c>
      <c r="K66" s="19" t="s">
        <v>338</v>
      </c>
      <c r="L66" s="19" t="s">
        <v>339</v>
      </c>
      <c r="M66" s="19">
        <v>360</v>
      </c>
      <c r="N66" s="19">
        <v>360</v>
      </c>
      <c r="O66" s="19"/>
    </row>
    <row r="67" ht="63" customHeight="1" spans="1:15">
      <c r="A67" s="19">
        <v>59</v>
      </c>
      <c r="B67" s="19" t="s">
        <v>340</v>
      </c>
      <c r="C67" s="19" t="s">
        <v>336</v>
      </c>
      <c r="D67" s="19" t="s">
        <v>25</v>
      </c>
      <c r="E67" s="19">
        <v>50</v>
      </c>
      <c r="F67" s="19"/>
      <c r="G67" s="19" t="s">
        <v>168</v>
      </c>
      <c r="H67" s="19" t="s">
        <v>332</v>
      </c>
      <c r="I67" s="19" t="s">
        <v>29</v>
      </c>
      <c r="J67" s="19" t="s">
        <v>170</v>
      </c>
      <c r="K67" s="19" t="s">
        <v>341</v>
      </c>
      <c r="L67" s="19" t="s">
        <v>342</v>
      </c>
      <c r="M67" s="19">
        <v>3000</v>
      </c>
      <c r="N67" s="19">
        <v>3000</v>
      </c>
      <c r="O67" s="19"/>
    </row>
    <row r="68" s="2" customFormat="1" ht="81" customHeight="1" spans="1:15">
      <c r="A68" s="19">
        <v>60</v>
      </c>
      <c r="B68" s="19" t="s">
        <v>343</v>
      </c>
      <c r="C68" s="19" t="s">
        <v>344</v>
      </c>
      <c r="D68" s="19" t="s">
        <v>25</v>
      </c>
      <c r="E68" s="19">
        <v>304</v>
      </c>
      <c r="F68" s="19" t="s">
        <v>345</v>
      </c>
      <c r="G68" s="19" t="s">
        <v>346</v>
      </c>
      <c r="H68" s="19" t="s">
        <v>332</v>
      </c>
      <c r="I68" s="19" t="s">
        <v>132</v>
      </c>
      <c r="J68" s="19" t="s">
        <v>347</v>
      </c>
      <c r="K68" s="19" t="s">
        <v>348</v>
      </c>
      <c r="L68" s="19" t="s">
        <v>349</v>
      </c>
      <c r="M68" s="19">
        <v>22793</v>
      </c>
      <c r="N68" s="19">
        <v>86773</v>
      </c>
      <c r="O68" s="19"/>
    </row>
    <row r="69" ht="70" customHeight="1" spans="1:15">
      <c r="A69" s="19">
        <v>61</v>
      </c>
      <c r="B69" s="19" t="s">
        <v>350</v>
      </c>
      <c r="C69" s="19" t="s">
        <v>351</v>
      </c>
      <c r="D69" s="19" t="s">
        <v>352</v>
      </c>
      <c r="E69" s="19">
        <v>6000</v>
      </c>
      <c r="F69" s="19"/>
      <c r="G69" s="19" t="s">
        <v>168</v>
      </c>
      <c r="H69" s="19" t="s">
        <v>104</v>
      </c>
      <c r="I69" s="19" t="s">
        <v>179</v>
      </c>
      <c r="J69" s="19" t="s">
        <v>170</v>
      </c>
      <c r="K69" s="19" t="s">
        <v>353</v>
      </c>
      <c r="L69" s="19" t="s">
        <v>354</v>
      </c>
      <c r="M69" s="19">
        <v>10000</v>
      </c>
      <c r="N69" s="19">
        <v>40000</v>
      </c>
      <c r="O69" s="19"/>
    </row>
  </sheetData>
  <mergeCells count="17">
    <mergeCell ref="A1:O1"/>
    <mergeCell ref="A2:O2"/>
    <mergeCell ref="M3:N3"/>
    <mergeCell ref="A5:B5"/>
    <mergeCell ref="A3:A4"/>
    <mergeCell ref="B3:B4"/>
    <mergeCell ref="C3:C4"/>
    <mergeCell ref="D3:D4"/>
    <mergeCell ref="E3:E4"/>
    <mergeCell ref="F3:F4"/>
    <mergeCell ref="G3:G4"/>
    <mergeCell ref="H3:H4"/>
    <mergeCell ref="I3:I4"/>
    <mergeCell ref="J3:J4"/>
    <mergeCell ref="K3:K4"/>
    <mergeCell ref="L3:L4"/>
    <mergeCell ref="O3:O4"/>
  </mergeCells>
  <printOptions horizontalCentered="1"/>
  <pageMargins left="0.306944444444444" right="0.196527777777778" top="0.393055555555556" bottom="0.393055555555556" header="0.298611111111111" footer="0.298611111111111"/>
  <pageSetup paperSize="9" firstPageNumber="35" orientation="landscape" useFirstPageNumber="1"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2021年项目汇总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马瑞文</cp:lastModifiedBy>
  <dcterms:created xsi:type="dcterms:W3CDTF">2021-01-17T14:53:00Z</dcterms:created>
  <dcterms:modified xsi:type="dcterms:W3CDTF">2021-04-20T11:13:08Z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440FB3529E584C388C8F6D9851C10B8E</vt:lpwstr>
  </property>
</Properties>
</file>